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8 - COD\"/>
    </mc:Choice>
  </mc:AlternateContent>
  <xr:revisionPtr revIDLastSave="0" documentId="13_ncr:1_{66FE702F-7932-4C04-8726-B7D0E4DBF0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  <sheet name="Planilha1" sheetId="2" r:id="rId2"/>
  </sheets>
  <definedNames>
    <definedName name="_xlnm._FilterDatabase" localSheetId="1" hidden="1">Planilha1!$A$1:$D$1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E11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" i="2"/>
  <c r="F11" i="1" l="1"/>
  <c r="F30" i="1"/>
  <c r="F31" i="1" l="1"/>
  <c r="I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<sst xmlns="http://schemas.openxmlformats.org/spreadsheetml/2006/main" count="307" uniqueCount="303">
  <si>
    <r>
      <rPr>
        <sz val="7.5"/>
        <color rgb="FFFFFFFF"/>
        <rFont val="Arial MT"/>
        <family val="2"/>
      </rPr>
      <t>1. IDENTIFICAÇÃO DA UNIDADE CONSUMIDORA - UC</t>
    </r>
  </si>
  <si>
    <r>
      <rPr>
        <sz val="7.5"/>
        <rFont val="Arial MT"/>
        <family val="2"/>
      </rPr>
      <t>Classe:</t>
    </r>
  </si>
  <si>
    <r>
      <rPr>
        <sz val="7.5"/>
        <rFont val="Arial MT"/>
        <family val="2"/>
      </rPr>
      <t>Celular:</t>
    </r>
  </si>
  <si>
    <r>
      <rPr>
        <sz val="7.5"/>
        <rFont val="Arial MT"/>
        <family val="2"/>
      </rPr>
      <t>292.068.805-78</t>
    </r>
  </si>
  <si>
    <r>
      <rPr>
        <sz val="7.5"/>
        <color rgb="FFFFFFFF"/>
        <rFont val="Arial MT"/>
        <family val="2"/>
      </rPr>
      <t>QUANTIDADE</t>
    </r>
  </si>
  <si>
    <r>
      <rPr>
        <sz val="7.5"/>
        <color rgb="FFFFFFFF"/>
        <rFont val="Arial MT"/>
        <family val="2"/>
      </rPr>
      <t>EQUIPAMENTO</t>
    </r>
  </si>
  <si>
    <r>
      <rPr>
        <sz val="7.5"/>
        <color rgb="FFFFFFFF"/>
        <rFont val="Arial MT"/>
        <family val="2"/>
      </rPr>
      <t xml:space="preserve">FATOR DE
</t>
    </r>
    <r>
      <rPr>
        <sz val="7.5"/>
        <color rgb="FFFFFFFF"/>
        <rFont val="Arial MT"/>
        <family val="2"/>
      </rPr>
      <t>DEMANDA</t>
    </r>
  </si>
  <si>
    <t>SE</t>
  </si>
  <si>
    <t>49.400-000</t>
  </si>
  <si>
    <t>Código</t>
  </si>
  <si>
    <t>Descrição</t>
  </si>
  <si>
    <t>Amalgamador</t>
  </si>
  <si>
    <t>Amplificador de som</t>
  </si>
  <si>
    <t>Aparelho de endoscopia</t>
  </si>
  <si>
    <t>Aparelho de obturação</t>
  </si>
  <si>
    <t>Aparelho de ultrassonografia</t>
  </si>
  <si>
    <t>Aquecedor de água 200 litros</t>
  </si>
  <si>
    <t>Aquecedor de água até 175 litros</t>
  </si>
  <si>
    <t>Ar-condicionado 6.000 BTU</t>
  </si>
  <si>
    <t>Ar-condicionado 7.100 BTU</t>
  </si>
  <si>
    <t>Ar-condicionado 7.500 BTU</t>
  </si>
  <si>
    <t>Ar-condicionado 8.500 BTU</t>
  </si>
  <si>
    <t>Ar-condicionado 9.000 BTU</t>
  </si>
  <si>
    <t>Ar-condicionado 10.000 BTU</t>
  </si>
  <si>
    <t>Ar-condicionado 10.500 BTU</t>
  </si>
  <si>
    <t>Ar-condicionado 11.000 BTU</t>
  </si>
  <si>
    <t>Ar-condicionado 12.000 BTU</t>
  </si>
  <si>
    <t>Ar-condicionado 14.000 BTU</t>
  </si>
  <si>
    <t>Ar-condicionado 15.000 BTU</t>
  </si>
  <si>
    <t>Ar-condicionado 16.000 BTU</t>
  </si>
  <si>
    <t>Ar-condicionado 18.000 BTU</t>
  </si>
  <si>
    <t>Ar-condicionado 21.000 BTU</t>
  </si>
  <si>
    <t>Ar-condicionado 26.000 BTU</t>
  </si>
  <si>
    <t>Ar-condicionado 30.000 BTU</t>
  </si>
  <si>
    <t>Aspirador de pó comercial</t>
  </si>
  <si>
    <t>Aspirador de pó industrial</t>
  </si>
  <si>
    <t>Aspirador de pó residencial</t>
  </si>
  <si>
    <t>Assadeira grande</t>
  </si>
  <si>
    <t>Assadeira pequena</t>
  </si>
  <si>
    <t>Balança elétrica</t>
  </si>
  <si>
    <t>Balcão frigorífico grande</t>
  </si>
  <si>
    <t>Balcão frigorífico pequeno</t>
  </si>
  <si>
    <t>Balcão para sorvete</t>
  </si>
  <si>
    <t>Balcão térmico</t>
  </si>
  <si>
    <t>Banho maria (restaurante)</t>
  </si>
  <si>
    <t>Barbeador elétrico</t>
  </si>
  <si>
    <t>Batedeira de bolo</t>
  </si>
  <si>
    <t>Batedeira industrial</t>
  </si>
  <si>
    <t>Bebedouro</t>
  </si>
  <si>
    <t>Betoneira</t>
  </si>
  <si>
    <t>Boiler</t>
  </si>
  <si>
    <t>Bomba d'água 1/2 CV</t>
  </si>
  <si>
    <t>Bomba d'água 1/4 CV</t>
  </si>
  <si>
    <t>Bomba d'água 1 CV</t>
  </si>
  <si>
    <t>Bomba d'água 1.1/2 CV</t>
  </si>
  <si>
    <t>Bomba d'água 1.1/4 CV</t>
  </si>
  <si>
    <t>Bomba d'água 2 CV</t>
  </si>
  <si>
    <t>Bomba d'água 3 CV</t>
  </si>
  <si>
    <t>Bomba d'água 3/4 CV</t>
  </si>
  <si>
    <t>Bomba de combustível</t>
  </si>
  <si>
    <t>Bomba sapo</t>
  </si>
  <si>
    <t>Cadeira de dentista</t>
  </si>
  <si>
    <t>Cafeteira elétrica</t>
  </si>
  <si>
    <t>Câmara de fermentação</t>
  </si>
  <si>
    <t>Câmara frigorífica</t>
  </si>
  <si>
    <t>Carregador de bateria</t>
  </si>
  <si>
    <t>Central de ar (1tr)</t>
  </si>
  <si>
    <t>Central telefônica</t>
  </si>
  <si>
    <t>Chuveiro elétrico</t>
  </si>
  <si>
    <t>Chuveiro quatro estações</t>
  </si>
  <si>
    <t>Cilindro</t>
  </si>
  <si>
    <t>Compact disc laser</t>
  </si>
  <si>
    <t>Compressor</t>
  </si>
  <si>
    <t>Computador</t>
  </si>
  <si>
    <t>Conjunto de som/Microsystems</t>
  </si>
  <si>
    <t>Cortador de grama</t>
  </si>
  <si>
    <t>Deck</t>
  </si>
  <si>
    <t>Depenador de galinha</t>
  </si>
  <si>
    <t>Descascador de batatas</t>
  </si>
  <si>
    <t>Desempeno</t>
  </si>
  <si>
    <t>DVD</t>
  </si>
  <si>
    <t>Elevador grande</t>
  </si>
  <si>
    <t>Enceradeira</t>
  </si>
  <si>
    <t>Equalizador</t>
  </si>
  <si>
    <t>Esmeril</t>
  </si>
  <si>
    <t>Espigadeira</t>
  </si>
  <si>
    <t>Espremedor de frutas</t>
  </si>
  <si>
    <t>Estabilizador</t>
  </si>
  <si>
    <t>Esteira rolante</t>
  </si>
  <si>
    <t>Esterilizador - Material Salão Beleza</t>
  </si>
  <si>
    <t>Estufa</t>
  </si>
  <si>
    <t>Estufa dentista</t>
  </si>
  <si>
    <t>Etiquetadora</t>
  </si>
  <si>
    <t>Exaustor grande</t>
  </si>
  <si>
    <t>Exaustor pequeno</t>
  </si>
  <si>
    <t>Faca elétrica</t>
  </si>
  <si>
    <t>Fatiador</t>
  </si>
  <si>
    <t>Fax</t>
  </si>
  <si>
    <t>Ferro de solda grande</t>
  </si>
  <si>
    <t>Ferro de solda médio</t>
  </si>
  <si>
    <t>Ferro de solda pequeno</t>
  </si>
  <si>
    <t>Ferro elétrico</t>
  </si>
  <si>
    <t>Ferro elétrico automático</t>
  </si>
  <si>
    <t>Fogão comum com acendedor</t>
  </si>
  <si>
    <t>Fogão elétrico</t>
  </si>
  <si>
    <t>Forno elétrico ABC com 1 câmara</t>
  </si>
  <si>
    <t>Forno elétrico Capital com 2 câmara</t>
  </si>
  <si>
    <t>Forno elétrico Curitiba</t>
  </si>
  <si>
    <t>Forno elétrico Eletro grant com 3 câmara</t>
  </si>
  <si>
    <t>Forno elétrico Especial com 2 câmara</t>
  </si>
  <si>
    <t>Forno elétrico Hiper vulcão com 4 câmara</t>
  </si>
  <si>
    <t>Forno elétrico Ital bras com 2 câmara</t>
  </si>
  <si>
    <t>Forno elétrico Mag forno com 2 câmara</t>
  </si>
  <si>
    <t>Forno elétrico Metalconte com 1 câmara</t>
  </si>
  <si>
    <t>Forno elétrico Olímpio com 2 câmaras</t>
  </si>
  <si>
    <t>Forno elétrico Pastelar ital bras</t>
  </si>
  <si>
    <t>Forno elétrico Sire com 1 câmara</t>
  </si>
  <si>
    <t>Forno elétrico superfecta com 2 câmara</t>
  </si>
  <si>
    <t>Forno elétrico Tubos lisboa com 1 câmara</t>
  </si>
  <si>
    <t>Forno elétrico Universal com 2 câmara</t>
  </si>
  <si>
    <t>Forno micro-ondas</t>
  </si>
  <si>
    <t>Forno p/cerâmica grande</t>
  </si>
  <si>
    <t>Forno p/cerâmica médio</t>
  </si>
  <si>
    <t>Forno p/cerâmica pequeno</t>
  </si>
  <si>
    <t>Forrageira</t>
  </si>
  <si>
    <t>Foto-colorimento</t>
  </si>
  <si>
    <t>Freezer</t>
  </si>
  <si>
    <t>Freezer horizontal 170 l</t>
  </si>
  <si>
    <t>Freezer horizontal 220 l</t>
  </si>
  <si>
    <t>Freezer horizontal 330 l</t>
  </si>
  <si>
    <t>Freezer horizontal 480 l</t>
  </si>
  <si>
    <t>Freezer horizontal 600 l</t>
  </si>
  <si>
    <t>Freezer vertical 120 l</t>
  </si>
  <si>
    <t>Freezer vertical 180 l</t>
  </si>
  <si>
    <t>Freezer vertical 280 l</t>
  </si>
  <si>
    <t>Frigobar</t>
  </si>
  <si>
    <t>Fritadeira grande</t>
  </si>
  <si>
    <t>Fritadeira média</t>
  </si>
  <si>
    <t>Fritadeira pequena</t>
  </si>
  <si>
    <t>Furadeira grande</t>
  </si>
  <si>
    <t>Furadeira pequena</t>
  </si>
  <si>
    <t>Geladeira comum 253 l</t>
  </si>
  <si>
    <t>Geladeira comum 280 l</t>
  </si>
  <si>
    <t>Geladeira comum 310 l</t>
  </si>
  <si>
    <t>Geladeira duplex 430 l</t>
  </si>
  <si>
    <t>Geladeira triplex 430 l</t>
  </si>
  <si>
    <t>Grelha elétrica grande</t>
  </si>
  <si>
    <t>Grelha elétrica pequena</t>
  </si>
  <si>
    <t>Grill</t>
  </si>
  <si>
    <t>Hidromassagem</t>
  </si>
  <si>
    <t>Impressora comum</t>
  </si>
  <si>
    <t>Impressora laser</t>
  </si>
  <si>
    <t>Iogurteira</t>
  </si>
  <si>
    <t>Lâmpada dicroica</t>
  </si>
  <si>
    <t>Lâmpada fluorescente 20 W</t>
  </si>
  <si>
    <t>Lâmpada fluorescente 40 W</t>
  </si>
  <si>
    <t>Lâmpada incandescente 100 W</t>
  </si>
  <si>
    <t>Lâmpada incandescente 150 W</t>
  </si>
  <si>
    <t>Lâmpada incandescente 40 W</t>
  </si>
  <si>
    <t>Lâmpada incandescente 60 W</t>
  </si>
  <si>
    <t>Lâmpada infravermelha 150 W</t>
  </si>
  <si>
    <t>Lâmpada mista 160 W</t>
  </si>
  <si>
    <t>Lâmpada mista 250 W</t>
  </si>
  <si>
    <t>Lâmpada pl 10 W</t>
  </si>
  <si>
    <t>Lâmpada pl 15 W</t>
  </si>
  <si>
    <t>Lâmpada pl 20 W</t>
  </si>
  <si>
    <t>Lâmpada pl 30 W</t>
  </si>
  <si>
    <t>Lâmpada vapor mercúrio 125 W</t>
  </si>
  <si>
    <t>Lâmpada vapor mercúrio 250 W</t>
  </si>
  <si>
    <t>Lâmpada vapor sódio 100 W</t>
  </si>
  <si>
    <t>Lâmpada vapor sódio 150 W</t>
  </si>
  <si>
    <t>Lâmpada vapor sódio 250 W</t>
  </si>
  <si>
    <t>Lâmpada vapor sódio 400 W</t>
  </si>
  <si>
    <t>Lâmpada vapor sódio 70 W</t>
  </si>
  <si>
    <t>Lava jato</t>
  </si>
  <si>
    <t>Liquidificador</t>
  </si>
  <si>
    <t>Liquidificador industrial</t>
  </si>
  <si>
    <t>Lixadeira grande</t>
  </si>
  <si>
    <t>Lixadeira pequena</t>
  </si>
  <si>
    <t>Máquina colar saco</t>
  </si>
  <si>
    <t>Máquina cortar tecido manual</t>
  </si>
  <si>
    <t>Máquina de calcular</t>
  </si>
  <si>
    <t>Máquina de Chopp</t>
  </si>
  <si>
    <t>Máquina de costura</t>
  </si>
  <si>
    <t>Máquina de escrever elétrica</t>
  </si>
  <si>
    <t>Máquina de gelo</t>
  </si>
  <si>
    <t>Máquina de lava jato</t>
  </si>
  <si>
    <t>Máquina de lavar pratos</t>
  </si>
  <si>
    <t>Máquina de lavar roupas</t>
  </si>
  <si>
    <t>Máquina de overloque industrial</t>
  </si>
  <si>
    <t>Máquina de passar roupas</t>
  </si>
  <si>
    <t>Máquina de solda</t>
  </si>
  <si>
    <t>Máquina de vulcanizar</t>
  </si>
  <si>
    <t>Máquina de xerox grande</t>
  </si>
  <si>
    <t>Máquina de xerox pequena</t>
  </si>
  <si>
    <t>Máquina fatiar pão</t>
  </si>
  <si>
    <t>Máquina Injetora com motor elétrico</t>
  </si>
  <si>
    <t>Máquina moer farinha roxa</t>
  </si>
  <si>
    <t>Máquina p/amaciar carne</t>
  </si>
  <si>
    <t>Massageador</t>
  </si>
  <si>
    <t>Masseira</t>
  </si>
  <si>
    <t>Mergulhão</t>
  </si>
  <si>
    <t>Micro forno elétrico</t>
  </si>
  <si>
    <t>Microcomputador</t>
  </si>
  <si>
    <t>Micro-ondas</t>
  </si>
  <si>
    <t>Microscópio eletrônico</t>
  </si>
  <si>
    <t>Minilab</t>
  </si>
  <si>
    <t>Mix</t>
  </si>
  <si>
    <t>Modeladora</t>
  </si>
  <si>
    <t>Moedor de café</t>
  </si>
  <si>
    <t>Moedor de carne</t>
  </si>
  <si>
    <t>Moinho</t>
  </si>
  <si>
    <t>Monitor</t>
  </si>
  <si>
    <t>Motor</t>
  </si>
  <si>
    <t>Motor de piscina</t>
  </si>
  <si>
    <t>Multi-corte</t>
  </si>
  <si>
    <t>Panela elétrica</t>
  </si>
  <si>
    <t>Penteadeira</t>
  </si>
  <si>
    <t>Pipoqueira residencial</t>
  </si>
  <si>
    <t>Pistola de solda</t>
  </si>
  <si>
    <t>Placa luminosa</t>
  </si>
  <si>
    <t>Plaina</t>
  </si>
  <si>
    <t>Polidora</t>
  </si>
  <si>
    <t>Portão elétrico</t>
  </si>
  <si>
    <t>Posto mix</t>
  </si>
  <si>
    <t>Prensa</t>
  </si>
  <si>
    <t>Processador/centrífuga</t>
  </si>
  <si>
    <t>Projetor</t>
  </si>
  <si>
    <t>Purificador de ar</t>
  </si>
  <si>
    <t>Rádio comum</t>
  </si>
  <si>
    <t>Rádio relógio digital</t>
  </si>
  <si>
    <t>Radiola de ficha</t>
  </si>
  <si>
    <t>Raios-x (dentista)</t>
  </si>
  <si>
    <t>Raios-x (hospital)</t>
  </si>
  <si>
    <t>Ralador de coco</t>
  </si>
  <si>
    <t>Rebobinador</t>
  </si>
  <si>
    <t>Receptor de satélite</t>
  </si>
  <si>
    <t>Refletor</t>
  </si>
  <si>
    <t>Refletor odontológico</t>
  </si>
  <si>
    <t>Registradora elétrica</t>
  </si>
  <si>
    <t>Sauna comercial</t>
  </si>
  <si>
    <t>Sauna residencial</t>
  </si>
  <si>
    <t>Secador de cabelos grande</t>
  </si>
  <si>
    <t>Secador de cabelos pequeno</t>
  </si>
  <si>
    <t>Secador de roupas comercial</t>
  </si>
  <si>
    <t>Secador de roupas enxuta</t>
  </si>
  <si>
    <t>Secador de roupas industrial</t>
  </si>
  <si>
    <t>Secretária eletrônica</t>
  </si>
  <si>
    <t>Serra elétrica</t>
  </si>
  <si>
    <t>Serra tico-tico grande</t>
  </si>
  <si>
    <t>Serra tico-tico pequena</t>
  </si>
  <si>
    <t>Sorveteira</t>
  </si>
  <si>
    <t>Sterilair</t>
  </si>
  <si>
    <t>Superzon ou similar</t>
  </si>
  <si>
    <t>Teclado</t>
  </si>
  <si>
    <t>Telefone sem fio</t>
  </si>
  <si>
    <t>Televisor 12 a 20 pol.</t>
  </si>
  <si>
    <t>Televisor 28 a 30 pol.</t>
  </si>
  <si>
    <t>Televisor 5 a 10 pol.</t>
  </si>
  <si>
    <t>Televisor preto e branco</t>
  </si>
  <si>
    <t>Toca discos</t>
  </si>
  <si>
    <t>Torneira elétrica</t>
  </si>
  <si>
    <t>Torno</t>
  </si>
  <si>
    <t>Torquia</t>
  </si>
  <si>
    <t>Torradeira</t>
  </si>
  <si>
    <t>Touca térmica</t>
  </si>
  <si>
    <t>Trançadeira</t>
  </si>
  <si>
    <t>Triturador de lixo</t>
  </si>
  <si>
    <t>Turbo circulador</t>
  </si>
  <si>
    <t>Tv AM/FM</t>
  </si>
  <si>
    <t>Vaporizador</t>
  </si>
  <si>
    <t>Ventilador grande</t>
  </si>
  <si>
    <t>Ventilador médio</t>
  </si>
  <si>
    <t>Ventilador pequeno</t>
  </si>
  <si>
    <t>Vibrador</t>
  </si>
  <si>
    <t>Vídeo cassete</t>
  </si>
  <si>
    <t>Vídeo game</t>
  </si>
  <si>
    <t>Potência (W)</t>
  </si>
  <si>
    <r>
      <rPr>
        <sz val="7.5"/>
        <color theme="0"/>
        <rFont val="Arial MT"/>
        <family val="2"/>
      </rPr>
      <t>POT. INSTALADA
UND (W)</t>
    </r>
  </si>
  <si>
    <r>
      <rPr>
        <sz val="7.5"/>
        <color theme="0"/>
        <rFont val="Arial MT"/>
        <family val="2"/>
      </rPr>
      <t>POTÊNCIA TOTAL
TOTAL (kW)</t>
    </r>
  </si>
  <si>
    <r>
      <rPr>
        <sz val="8"/>
        <color theme="0"/>
        <rFont val="Arial MT"/>
        <family val="2"/>
      </rPr>
      <t>TOTAL</t>
    </r>
  </si>
  <si>
    <r>
      <rPr>
        <sz val="7.5"/>
        <color theme="0"/>
        <rFont val="Arial MT"/>
        <family val="2"/>
      </rPr>
      <t>DEMANDA
(kW)</t>
    </r>
  </si>
  <si>
    <t>FORMULÁRIO DE RELAÇÃO DE CARGA E CÁLCULO DE DEMANDA</t>
  </si>
  <si>
    <t>Código do cliente (UC):</t>
  </si>
  <si>
    <t>Titular da UC:</t>
  </si>
  <si>
    <t>Logradouro:</t>
  </si>
  <si>
    <t>N°:</t>
  </si>
  <si>
    <t>E-mail:</t>
  </si>
  <si>
    <t>Telefone:</t>
  </si>
  <si>
    <t>CNPJ/CPF:</t>
  </si>
  <si>
    <t>Cidade:</t>
  </si>
  <si>
    <t>LAGARTO</t>
  </si>
  <si>
    <t>UF:</t>
  </si>
  <si>
    <t>CEP:</t>
  </si>
  <si>
    <t>Bairro:</t>
  </si>
  <si>
    <t>COLONIA TREZE</t>
  </si>
  <si>
    <t>OUTROS</t>
  </si>
  <si>
    <t>LEGENDA: OS CAMPOS Em banco são para preenchimentos, os pintados não é para alterar. Caso o(s) equipemento(s) não esteja(m) listado(s), informar a soma da(s) potência(s) em outros e descrever no memorial.</t>
  </si>
  <si>
    <r>
      <rPr>
        <sz val="7.5"/>
        <rFont val="Arial MT"/>
        <family val="2"/>
      </rPr>
      <t>_</t>
    </r>
    <r>
      <rPr>
        <u/>
        <sz val="7.5"/>
        <rFont val="Times New Roman"/>
        <family val="1"/>
      </rPr>
      <t>         </t>
    </r>
    <r>
      <rPr>
        <sz val="7.5"/>
        <rFont val="Arial MT"/>
        <family val="2"/>
      </rPr>
      <t>_</t>
    </r>
    <r>
      <rPr>
        <u/>
        <sz val="7.5"/>
        <rFont val="Times New Roman"/>
        <family val="1"/>
      </rPr>
      <t>           </t>
    </r>
    <r>
      <rPr>
        <sz val="7.5"/>
        <rFont val="Arial MT"/>
        <family val="2"/>
      </rPr>
      <t>_</t>
    </r>
    <r>
      <rPr>
        <u/>
        <sz val="7.5"/>
        <rFont val="Times New Roman"/>
        <family val="1"/>
      </rPr>
      <t>                                                  </t>
    </r>
    <r>
      <rPr>
        <sz val="7.5"/>
        <rFont val="Arial MT"/>
        <family val="2"/>
      </rPr>
      <t>__________
Assinatura do Projetista</t>
    </r>
  </si>
  <si>
    <t>Residencial</t>
  </si>
  <si>
    <t>Comercial</t>
  </si>
  <si>
    <t>Rural</t>
  </si>
  <si>
    <t>Rural Irrigação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</si>
</sst>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0.0000"/>
  </numFmts>
  <fonts count="19">
    <font>
      <sz val="10"/>
      <color rgb="FF000000"/>
      <name val="Times New Roman"/>
      <charset val="204"/>
    </font>
    <font>
      <sz val="7.5"/>
      <name val="Arial MT"/>
    </font>
    <font>
      <sz val="7.5"/>
      <color rgb="FF000000"/>
      <name val="Arial MT"/>
      <family val="2"/>
    </font>
    <font>
      <sz val="8"/>
      <color rgb="FF000000"/>
      <name val="Arial MT"/>
      <family val="2"/>
    </font>
    <font>
      <sz val="7.5"/>
      <name val="Calibri"/>
    </font>
    <font>
      <sz val="7.5"/>
      <color rgb="FFFFFFFF"/>
      <name val="Arial MT"/>
      <family val="2"/>
    </font>
    <font>
      <sz val="7.5"/>
      <name val="Arial MT"/>
      <family val="2"/>
    </font>
    <font>
      <u/>
      <sz val="7.5"/>
      <name val="Times New Roman"/>
      <family val="1"/>
    </font>
    <font>
      <sz val="7.5"/>
      <name val="Times New Roman"/>
      <family val="2"/>
      <charset val="204"/>
    </font>
    <font>
      <sz val="11"/>
      <color rgb="FF000000"/>
      <name val="Trebuchet MS"/>
      <family val="2"/>
    </font>
    <font>
      <sz val="12"/>
      <color rgb="FFFFFFFF"/>
      <name val="Trebuchet MS"/>
      <family val="2"/>
    </font>
    <font>
      <sz val="10"/>
      <color rgb="FF000000"/>
      <name val="Times New Roman"/>
      <family val="1"/>
    </font>
    <font>
      <sz val="12"/>
      <color theme="1"/>
      <name val="Trebuchet MS"/>
      <family val="2"/>
    </font>
    <font>
      <sz val="10"/>
      <color theme="0"/>
      <name val="Times New Roman"/>
      <family val="1"/>
    </font>
    <font>
      <sz val="7.5"/>
      <color theme="0"/>
      <name val="Arial MT"/>
      <family val="2"/>
    </font>
    <font>
      <sz val="8"/>
      <color theme="0"/>
      <name val="Arial MT"/>
      <family val="2"/>
    </font>
    <font>
      <sz val="8"/>
      <color theme="0"/>
      <name val="Arial MT"/>
    </font>
    <font>
      <sz val="9.5"/>
      <color theme="0"/>
      <name val="Arial MT"/>
    </font>
    <font>
      <sz val="7.5"/>
      <color theme="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0089AB"/>
        <bgColor indexed="64"/>
      </patternFill>
    </fill>
    <fill>
      <patternFill patternType="solid">
        <fgColor rgb="FF2E5498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 indent="3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2" fontId="15" fillId="3" borderId="2" xfId="0" applyNumberFormat="1" applyFont="1" applyFill="1" applyBorder="1" applyAlignment="1" applyProtection="1">
      <alignment horizontal="center" vertical="top" shrinkToFit="1"/>
    </xf>
    <xf numFmtId="2" fontId="15" fillId="3" borderId="4" xfId="0" applyNumberFormat="1" applyFont="1" applyFill="1" applyBorder="1" applyAlignment="1" applyProtection="1">
      <alignment horizontal="center" vertical="top" shrinkToFit="1"/>
    </xf>
    <xf numFmtId="0" fontId="13" fillId="3" borderId="2" xfId="0" applyFont="1" applyFill="1" applyBorder="1" applyAlignment="1" applyProtection="1">
      <alignment horizontal="left" wrapText="1"/>
    </xf>
    <xf numFmtId="0" fontId="13" fillId="3" borderId="4" xfId="0" applyFont="1" applyFill="1" applyBorder="1" applyAlignment="1" applyProtection="1">
      <alignment horizontal="left" wrapText="1"/>
    </xf>
    <xf numFmtId="1" fontId="15" fillId="3" borderId="1" xfId="0" applyNumberFormat="1" applyFont="1" applyFill="1" applyBorder="1" applyAlignment="1" applyProtection="1">
      <alignment horizontal="center" vertical="top" shrinkToFit="1"/>
    </xf>
    <xf numFmtId="2" fontId="15" fillId="3" borderId="1" xfId="0" applyNumberFormat="1" applyFont="1" applyFill="1" applyBorder="1" applyAlignment="1" applyProtection="1">
      <alignment horizontal="center" vertical="top" shrinkToFit="1"/>
    </xf>
    <xf numFmtId="0" fontId="0" fillId="0" borderId="2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16" fillId="3" borderId="1" xfId="0" applyFont="1" applyFill="1" applyBorder="1" applyAlignment="1" applyProtection="1">
      <alignment horizontal="center" vertical="top" wrapText="1"/>
    </xf>
    <xf numFmtId="165" fontId="15" fillId="3" borderId="1" xfId="0" applyNumberFormat="1" applyFont="1" applyFill="1" applyBorder="1" applyAlignment="1" applyProtection="1">
      <alignment horizontal="center" vertical="top" shrinkToFit="1"/>
    </xf>
    <xf numFmtId="1" fontId="3" fillId="0" borderId="1" xfId="0" applyNumberFormat="1" applyFont="1" applyBorder="1" applyAlignment="1" applyProtection="1">
      <alignment horizontal="center" vertical="top" shrinkToFit="1"/>
      <protection locked="0"/>
    </xf>
    <xf numFmtId="0" fontId="4" fillId="0" borderId="2" xfId="0" applyFont="1" applyBorder="1" applyAlignment="1" applyProtection="1">
      <alignment horizontal="left" vertical="top" wrapText="1" indent="2"/>
      <protection locked="0"/>
    </xf>
    <xf numFmtId="0" fontId="4" fillId="0" borderId="3" xfId="0" applyFont="1" applyBorder="1" applyAlignment="1" applyProtection="1">
      <alignment horizontal="left" vertical="top" wrapText="1" indent="2"/>
      <protection locked="0"/>
    </xf>
    <xf numFmtId="0" fontId="4" fillId="0" borderId="4" xfId="0" applyFont="1" applyBorder="1" applyAlignment="1" applyProtection="1">
      <alignment horizontal="left" vertical="top" wrapText="1" indent="2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" fontId="2" fillId="0" borderId="2" xfId="0" applyNumberFormat="1" applyFont="1" applyBorder="1" applyAlignment="1" applyProtection="1">
      <alignment horizontal="center" vertical="top" shrinkToFit="1"/>
      <protection locked="0"/>
    </xf>
    <xf numFmtId="1" fontId="2" fillId="0" borderId="3" xfId="0" applyNumberFormat="1" applyFont="1" applyBorder="1" applyAlignment="1" applyProtection="1">
      <alignment horizontal="center" vertical="top" shrinkToFit="1"/>
      <protection locked="0"/>
    </xf>
    <xf numFmtId="1" fontId="2" fillId="0" borderId="4" xfId="0" applyNumberFormat="1" applyFont="1" applyBorder="1" applyAlignment="1" applyProtection="1">
      <alignment horizontal="center" vertical="top" shrinkToFit="1"/>
      <protection locked="0"/>
    </xf>
    <xf numFmtId="0" fontId="1" fillId="0" borderId="2" xfId="0" applyFont="1" applyBorder="1" applyAlignment="1" applyProtection="1">
      <alignment horizontal="left" vertical="top" wrapText="1" indent="4"/>
      <protection locked="0"/>
    </xf>
    <xf numFmtId="0" fontId="1" fillId="0" borderId="3" xfId="0" applyFont="1" applyBorder="1" applyAlignment="1" applyProtection="1">
      <alignment horizontal="left" vertical="top" wrapText="1" indent="4"/>
      <protection locked="0"/>
    </xf>
    <xf numFmtId="0" fontId="1" fillId="0" borderId="4" xfId="0" applyFont="1" applyBorder="1" applyAlignment="1" applyProtection="1">
      <alignment horizontal="left" vertical="top" wrapText="1" indent="4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shrinkToFit="1"/>
      <protection locked="0"/>
    </xf>
    <xf numFmtId="0" fontId="1" fillId="0" borderId="2" xfId="0" applyFont="1" applyBorder="1" applyAlignment="1" applyProtection="1">
      <alignment horizontal="left" vertical="top" wrapText="1" indent="9"/>
      <protection locked="0"/>
    </xf>
    <xf numFmtId="0" fontId="1" fillId="0" borderId="3" xfId="0" applyFont="1" applyBorder="1" applyAlignment="1" applyProtection="1">
      <alignment horizontal="left" vertical="top" wrapText="1" indent="9"/>
      <protection locked="0"/>
    </xf>
    <xf numFmtId="0" fontId="1" fillId="0" borderId="4" xfId="0" applyFont="1" applyBorder="1" applyAlignment="1" applyProtection="1">
      <alignment horizontal="left" vertical="top" wrapText="1" indent="9"/>
      <protection locked="0"/>
    </xf>
    <xf numFmtId="0" fontId="1" fillId="0" borderId="2" xfId="0" applyFont="1" applyBorder="1" applyAlignment="1" applyProtection="1">
      <alignment horizontal="left" vertical="top" wrapText="1" indent="3"/>
      <protection locked="0"/>
    </xf>
    <xf numFmtId="0" fontId="1" fillId="0" borderId="3" xfId="0" applyFont="1" applyBorder="1" applyAlignment="1" applyProtection="1">
      <alignment horizontal="left" vertical="top" wrapText="1" indent="3"/>
      <protection locked="0"/>
    </xf>
    <xf numFmtId="0" fontId="1" fillId="0" borderId="4" xfId="0" applyFont="1" applyBorder="1" applyAlignment="1" applyProtection="1">
      <alignment horizontal="left" vertical="top" wrapText="1" indent="3"/>
      <protection locked="0"/>
    </xf>
    <xf numFmtId="2" fontId="3" fillId="0" borderId="2" xfId="0" applyNumberFormat="1" applyFont="1" applyBorder="1" applyAlignment="1" applyProtection="1">
      <alignment horizontal="center" vertical="top" shrinkToFit="1"/>
      <protection locked="0"/>
    </xf>
    <xf numFmtId="2" fontId="3" fillId="0" borderId="4" xfId="0" applyNumberFormat="1" applyFont="1" applyBorder="1" applyAlignment="1" applyProtection="1">
      <alignment horizontal="center" vertical="top" shrinkToFi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 indent="2"/>
    </xf>
    <xf numFmtId="0" fontId="1" fillId="3" borderId="2" xfId="0" applyFont="1" applyFill="1" applyBorder="1" applyAlignment="1" applyProtection="1">
      <alignment horizontal="left" vertical="top" wrapText="1" indent="3"/>
    </xf>
    <xf numFmtId="0" fontId="1" fillId="3" borderId="3" xfId="0" applyFont="1" applyFill="1" applyBorder="1" applyAlignment="1" applyProtection="1">
      <alignment horizontal="left" vertical="top" wrapText="1" indent="3"/>
    </xf>
    <xf numFmtId="0" fontId="1" fillId="3" borderId="4" xfId="0" applyFont="1" applyFill="1" applyBorder="1" applyAlignment="1" applyProtection="1">
      <alignment horizontal="left" vertical="top" wrapText="1" indent="3"/>
    </xf>
    <xf numFmtId="0" fontId="13" fillId="3" borderId="1" xfId="0" applyFont="1" applyFill="1" applyBorder="1" applyAlignment="1" applyProtection="1">
      <alignment horizontal="center" vertical="top" wrapText="1"/>
    </xf>
    <xf numFmtId="0" fontId="0" fillId="3" borderId="2" xfId="0" applyFill="1" applyBorder="1" applyAlignment="1" applyProtection="1">
      <alignment horizontal="left" vertical="top" wrapText="1" indent="2"/>
    </xf>
    <xf numFmtId="0" fontId="0" fillId="3" borderId="4" xfId="0" applyFill="1" applyBorder="1" applyAlignment="1" applyProtection="1">
      <alignment horizontal="left" vertical="top" wrapText="1" indent="2"/>
    </xf>
    <xf numFmtId="0" fontId="13" fillId="3" borderId="2" xfId="0" applyFont="1" applyFill="1" applyBorder="1" applyAlignment="1" applyProtection="1">
      <alignment horizontal="center" vertical="top" wrapText="1"/>
    </xf>
    <xf numFmtId="0" fontId="13" fillId="3" borderId="4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left" vertical="top" wrapText="1" indent="20"/>
    </xf>
    <xf numFmtId="0" fontId="1" fillId="3" borderId="3" xfId="0" applyFont="1" applyFill="1" applyBorder="1" applyAlignment="1" applyProtection="1">
      <alignment horizontal="left" vertical="top" wrapText="1" indent="20"/>
    </xf>
    <xf numFmtId="0" fontId="1" fillId="3" borderId="4" xfId="0" applyFont="1" applyFill="1" applyBorder="1" applyAlignment="1" applyProtection="1">
      <alignment horizontal="left" vertical="top" wrapText="1" indent="20"/>
    </xf>
    <xf numFmtId="0" fontId="18" fillId="3" borderId="1" xfId="0" applyFont="1" applyFill="1" applyBorder="1" applyAlignment="1" applyProtection="1">
      <alignment horizontal="left" vertical="top" wrapText="1"/>
    </xf>
    <xf numFmtId="0" fontId="18" fillId="3" borderId="2" xfId="0" applyFont="1" applyFill="1" applyBorder="1" applyAlignment="1" applyProtection="1">
      <alignment horizontal="left" vertical="top" wrapText="1" indent="5"/>
    </xf>
    <xf numFmtId="0" fontId="18" fillId="3" borderId="3" xfId="0" applyFont="1" applyFill="1" applyBorder="1" applyAlignment="1" applyProtection="1">
      <alignment horizontal="left" vertical="top" wrapText="1" indent="5"/>
    </xf>
    <xf numFmtId="0" fontId="18" fillId="3" borderId="4" xfId="0" applyFont="1" applyFill="1" applyBorder="1" applyAlignment="1" applyProtection="1">
      <alignment horizontal="left" vertical="top" wrapText="1" indent="5"/>
    </xf>
    <xf numFmtId="0" fontId="18" fillId="3" borderId="1" xfId="0" applyFont="1" applyFill="1" applyBorder="1" applyAlignment="1" applyProtection="1">
      <alignment horizontal="center" vertical="top" wrapText="1"/>
    </xf>
    <xf numFmtId="0" fontId="18" fillId="3" borderId="2" xfId="0" applyFont="1" applyFill="1" applyBorder="1" applyAlignment="1" applyProtection="1">
      <alignment horizontal="left" vertical="top" wrapText="1" indent="8"/>
    </xf>
    <xf numFmtId="0" fontId="18" fillId="3" borderId="3" xfId="0" applyFont="1" applyFill="1" applyBorder="1" applyAlignment="1" applyProtection="1">
      <alignment horizontal="left" vertical="top" wrapText="1" indent="8"/>
    </xf>
    <xf numFmtId="0" fontId="18" fillId="3" borderId="4" xfId="0" applyFont="1" applyFill="1" applyBorder="1" applyAlignment="1" applyProtection="1">
      <alignment horizontal="left" vertical="top" wrapText="1" indent="8"/>
    </xf>
    <xf numFmtId="1" fontId="15" fillId="0" borderId="1" xfId="0" applyNumberFormat="1" applyFont="1" applyFill="1" applyBorder="1" applyAlignment="1" applyProtection="1">
      <alignment horizontal="center" vertical="top" shrinkToFit="1"/>
      <protection locked="0"/>
    </xf>
    <xf numFmtId="2" fontId="15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2" fontId="13" fillId="0" borderId="2" xfId="0" applyNumberFormat="1" applyFont="1" applyFill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16" fillId="3" borderId="1" xfId="0" applyFont="1" applyFill="1" applyBorder="1" applyAlignment="1" applyProtection="1">
      <alignment horizontal="left" vertical="top" wrapText="1"/>
    </xf>
    <xf numFmtId="166" fontId="15" fillId="3" borderId="1" xfId="0" applyNumberFormat="1" applyFont="1" applyFill="1" applyBorder="1" applyAlignment="1" applyProtection="1">
      <alignment horizontal="center" vertical="top" shrinkToFit="1"/>
    </xf>
    <xf numFmtId="0" fontId="11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justify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left" vertical="justify" wrapText="1"/>
    </xf>
    <xf numFmtId="0" fontId="0" fillId="0" borderId="11" xfId="0" applyBorder="1" applyAlignment="1" applyProtection="1">
      <alignment horizontal="left" vertical="justify" wrapText="1"/>
    </xf>
    <xf numFmtId="0" fontId="0" fillId="0" borderId="12" xfId="0" applyBorder="1" applyAlignment="1" applyProtection="1">
      <alignment horizontal="left" vertical="justify" wrapText="1"/>
    </xf>
    <xf numFmtId="0" fontId="0" fillId="0" borderId="13" xfId="0" applyBorder="1" applyAlignment="1" applyProtection="1">
      <alignment horizontal="left" vertical="justify" wrapText="1"/>
    </xf>
    <xf numFmtId="0" fontId="0" fillId="0" borderId="14" xfId="0" applyBorder="1" applyAlignment="1" applyProtection="1">
      <alignment horizontal="left" vertical="justify" wrapText="1"/>
    </xf>
    <xf numFmtId="0" fontId="0" fillId="0" borderId="15" xfId="0" applyBorder="1" applyAlignment="1" applyProtection="1">
      <alignment horizontal="left" vertical="justify" wrapText="1"/>
    </xf>
    <xf numFmtId="0" fontId="0" fillId="3" borderId="1" xfId="0" applyFill="1" applyBorder="1" applyAlignment="1" applyProtection="1">
      <alignment horizontal="left" wrapText="1"/>
    </xf>
    <xf numFmtId="0" fontId="11" fillId="3" borderId="2" xfId="0" applyFont="1" applyFill="1" applyBorder="1" applyAlignment="1" applyProtection="1">
      <alignment horizontal="left" wrapText="1"/>
    </xf>
    <xf numFmtId="0" fontId="0" fillId="3" borderId="3" xfId="0" applyFill="1" applyBorder="1" applyAlignment="1" applyProtection="1">
      <alignment horizontal="left" wrapText="1"/>
    </xf>
    <xf numFmtId="0" fontId="0" fillId="3" borderId="4" xfId="0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E54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A33" sqref="A33:J34"/>
    </sheetView>
  </sheetViews>
  <sheetFormatPr defaultRowHeight="12.75"/>
  <cols>
    <col min="1" max="1" width="23.1640625" style="26" customWidth="1"/>
    <col min="2" max="4" width="8" style="26" customWidth="1"/>
    <col min="5" max="5" width="16.6640625" style="26" customWidth="1"/>
    <col min="6" max="6" width="17.5" style="26" customWidth="1"/>
    <col min="7" max="7" width="10.1640625" style="26" customWidth="1"/>
    <col min="8" max="9" width="8" style="26" customWidth="1"/>
    <col min="10" max="10" width="17.1640625" style="26" customWidth="1"/>
    <col min="11" max="16384" width="9.33203125" style="26"/>
  </cols>
  <sheetData>
    <row r="1" spans="1:10" ht="56.25" customHeight="1">
      <c r="A1" s="60" t="e" vm="1">
        <v>#VALUE!</v>
      </c>
      <c r="B1" s="61" t="s">
        <v>282</v>
      </c>
      <c r="C1" s="62"/>
      <c r="D1" s="62"/>
      <c r="E1" s="62"/>
      <c r="F1" s="62"/>
      <c r="G1" s="62"/>
      <c r="H1" s="62"/>
      <c r="I1" s="62"/>
      <c r="J1" s="63"/>
    </row>
    <row r="2" spans="1:10" ht="9.9499999999999993" customHeight="1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ht="9.9499999999999993" customHeight="1">
      <c r="A3" s="67" t="s">
        <v>283</v>
      </c>
      <c r="B3" s="28"/>
      <c r="C3" s="29"/>
      <c r="D3" s="29"/>
      <c r="E3" s="29"/>
      <c r="F3" s="30"/>
      <c r="G3" s="27" t="s">
        <v>1</v>
      </c>
      <c r="H3" s="31" t="s">
        <v>299</v>
      </c>
      <c r="I3" s="32"/>
      <c r="J3" s="33"/>
    </row>
    <row r="4" spans="1:10" ht="9.9499999999999993" customHeight="1">
      <c r="A4" s="67" t="s">
        <v>284</v>
      </c>
      <c r="B4" s="34"/>
      <c r="C4" s="35"/>
      <c r="D4" s="35"/>
      <c r="E4" s="35"/>
      <c r="F4" s="35"/>
      <c r="G4" s="35"/>
      <c r="H4" s="35"/>
      <c r="I4" s="35"/>
      <c r="J4" s="36"/>
    </row>
    <row r="5" spans="1:10" ht="9.9499999999999993" customHeight="1">
      <c r="A5" s="67" t="s">
        <v>285</v>
      </c>
      <c r="B5" s="34"/>
      <c r="C5" s="35"/>
      <c r="D5" s="35"/>
      <c r="E5" s="35"/>
      <c r="F5" s="35"/>
      <c r="G5" s="35"/>
      <c r="H5" s="35"/>
      <c r="I5" s="35"/>
      <c r="J5" s="36"/>
    </row>
    <row r="6" spans="1:10" ht="9.9499999999999993" customHeight="1">
      <c r="A6" s="67" t="s">
        <v>286</v>
      </c>
      <c r="B6" s="37"/>
      <c r="C6" s="67" t="s">
        <v>294</v>
      </c>
      <c r="D6" s="72" t="s">
        <v>295</v>
      </c>
      <c r="E6" s="73"/>
      <c r="F6" s="74"/>
      <c r="G6" s="67" t="s">
        <v>290</v>
      </c>
      <c r="H6" s="68" t="s">
        <v>291</v>
      </c>
      <c r="I6" s="69"/>
      <c r="J6" s="70"/>
    </row>
    <row r="7" spans="1:10" ht="9.9499999999999993" customHeight="1">
      <c r="A7" s="67" t="s">
        <v>287</v>
      </c>
      <c r="B7" s="38"/>
      <c r="C7" s="39"/>
      <c r="D7" s="39"/>
      <c r="E7" s="39"/>
      <c r="F7" s="40"/>
      <c r="G7" s="67" t="s">
        <v>292</v>
      </c>
      <c r="H7" s="71" t="s">
        <v>7</v>
      </c>
      <c r="I7" s="67" t="s">
        <v>293</v>
      </c>
      <c r="J7" s="71" t="s">
        <v>8</v>
      </c>
    </row>
    <row r="8" spans="1:10" ht="9.9499999999999993" customHeight="1">
      <c r="A8" s="67" t="s">
        <v>288</v>
      </c>
      <c r="B8" s="16"/>
      <c r="C8" s="25"/>
      <c r="D8" s="25"/>
      <c r="E8" s="25"/>
      <c r="F8" s="17"/>
      <c r="G8" s="59" t="s">
        <v>2</v>
      </c>
      <c r="H8" s="41"/>
      <c r="I8" s="42"/>
      <c r="J8" s="43"/>
    </row>
    <row r="9" spans="1:10" ht="9.9499999999999993" customHeight="1">
      <c r="A9" s="67" t="s">
        <v>289</v>
      </c>
      <c r="B9" s="34" t="s">
        <v>3</v>
      </c>
      <c r="C9" s="35"/>
      <c r="D9" s="35"/>
      <c r="E9" s="35"/>
      <c r="F9" s="35"/>
      <c r="G9" s="35"/>
      <c r="H9" s="35"/>
      <c r="I9" s="35"/>
      <c r="J9" s="36"/>
    </row>
    <row r="10" spans="1:10" s="58" customFormat="1" ht="19.7" customHeight="1">
      <c r="A10" s="49" t="s">
        <v>4</v>
      </c>
      <c r="B10" s="50" t="s">
        <v>5</v>
      </c>
      <c r="C10" s="51"/>
      <c r="D10" s="52"/>
      <c r="E10" s="53" t="s">
        <v>278</v>
      </c>
      <c r="F10" s="53" t="s">
        <v>279</v>
      </c>
      <c r="G10" s="54" t="s">
        <v>6</v>
      </c>
      <c r="H10" s="55"/>
      <c r="I10" s="56" t="s">
        <v>281</v>
      </c>
      <c r="J10" s="57"/>
    </row>
    <row r="11" spans="1:10" ht="11.25" customHeight="1">
      <c r="A11" s="20">
        <v>1</v>
      </c>
      <c r="B11" s="21"/>
      <c r="C11" s="22"/>
      <c r="D11" s="23"/>
      <c r="E11" s="14" t="str">
        <f>IFERROR(VLOOKUP(B11,Planilha1!$B:$C,2,FALSE),"")</f>
        <v/>
      </c>
      <c r="F11" s="15" t="str">
        <f>IF(E11="","",(E11/1000)*A11)</f>
        <v/>
      </c>
      <c r="G11" s="44">
        <v>0.5</v>
      </c>
      <c r="H11" s="45"/>
      <c r="I11" s="10" t="str">
        <f>IF(E11="","",F11*G11)</f>
        <v/>
      </c>
      <c r="J11" s="11"/>
    </row>
    <row r="12" spans="1:10" ht="11.25" customHeight="1">
      <c r="A12" s="20"/>
      <c r="B12" s="21"/>
      <c r="C12" s="22"/>
      <c r="D12" s="23"/>
      <c r="E12" s="14" t="str">
        <f>IFERROR(VLOOKUP(B12,Planilha1!$B:$C,2,FALSE),"")</f>
        <v/>
      </c>
      <c r="F12" s="15" t="str">
        <f t="shared" ref="F12:F29" si="0">IF(E12="","",(E12/1000)*A12)</f>
        <v/>
      </c>
      <c r="G12" s="44"/>
      <c r="H12" s="45"/>
      <c r="I12" s="10"/>
      <c r="J12" s="11"/>
    </row>
    <row r="13" spans="1:10" ht="11.25" customHeight="1">
      <c r="A13" s="20"/>
      <c r="B13" s="21"/>
      <c r="C13" s="22"/>
      <c r="D13" s="23"/>
      <c r="E13" s="14" t="str">
        <f>IFERROR(VLOOKUP(B13,Planilha1!$B:$C,2,FALSE),"")</f>
        <v/>
      </c>
      <c r="F13" s="15" t="str">
        <f t="shared" si="0"/>
        <v/>
      </c>
      <c r="G13" s="44"/>
      <c r="H13" s="45"/>
      <c r="I13" s="10"/>
      <c r="J13" s="11"/>
    </row>
    <row r="14" spans="1:10" ht="11.25" customHeight="1">
      <c r="A14" s="20"/>
      <c r="B14" s="21"/>
      <c r="C14" s="22"/>
      <c r="D14" s="23"/>
      <c r="E14" s="14" t="str">
        <f>IFERROR(VLOOKUP(B14,Planilha1!$B:$C,2,FALSE),"")</f>
        <v/>
      </c>
      <c r="F14" s="15" t="str">
        <f t="shared" si="0"/>
        <v/>
      </c>
      <c r="G14" s="44"/>
      <c r="H14" s="45"/>
      <c r="I14" s="10"/>
      <c r="J14" s="11"/>
    </row>
    <row r="15" spans="1:10" ht="11.25" customHeight="1">
      <c r="A15" s="20"/>
      <c r="B15" s="21"/>
      <c r="C15" s="22"/>
      <c r="D15" s="23"/>
      <c r="E15" s="14" t="str">
        <f>IFERROR(VLOOKUP(B15,Planilha1!$B:$C,2,FALSE),"")</f>
        <v/>
      </c>
      <c r="F15" s="15" t="str">
        <f t="shared" si="0"/>
        <v/>
      </c>
      <c r="G15" s="44"/>
      <c r="H15" s="45"/>
      <c r="I15" s="10"/>
      <c r="J15" s="11"/>
    </row>
    <row r="16" spans="1:10" ht="11.25" customHeight="1">
      <c r="A16" s="20"/>
      <c r="B16" s="21"/>
      <c r="C16" s="22"/>
      <c r="D16" s="23"/>
      <c r="E16" s="14" t="str">
        <f>IFERROR(VLOOKUP(B16,Planilha1!$B:$C,2,FALSE),"")</f>
        <v/>
      </c>
      <c r="F16" s="15" t="str">
        <f t="shared" si="0"/>
        <v/>
      </c>
      <c r="G16" s="44"/>
      <c r="H16" s="45"/>
      <c r="I16" s="10"/>
      <c r="J16" s="11"/>
    </row>
    <row r="17" spans="1:10" ht="11.25" customHeight="1">
      <c r="A17" s="20"/>
      <c r="B17" s="21"/>
      <c r="C17" s="22"/>
      <c r="D17" s="23"/>
      <c r="E17" s="14" t="str">
        <f>IFERROR(VLOOKUP(B17,Planilha1!$B:$C,2,FALSE),"")</f>
        <v/>
      </c>
      <c r="F17" s="15" t="str">
        <f t="shared" si="0"/>
        <v/>
      </c>
      <c r="G17" s="44"/>
      <c r="H17" s="45"/>
      <c r="I17" s="10"/>
      <c r="J17" s="11"/>
    </row>
    <row r="18" spans="1:10" ht="11.25" customHeight="1">
      <c r="A18" s="20"/>
      <c r="B18" s="21"/>
      <c r="C18" s="22"/>
      <c r="D18" s="23"/>
      <c r="E18" s="14" t="str">
        <f>IFERROR(VLOOKUP(B18,Planilha1!$B:$C,2,FALSE),"")</f>
        <v/>
      </c>
      <c r="F18" s="15" t="str">
        <f t="shared" si="0"/>
        <v/>
      </c>
      <c r="G18" s="44"/>
      <c r="H18" s="45"/>
      <c r="I18" s="10"/>
      <c r="J18" s="11"/>
    </row>
    <row r="19" spans="1:10" ht="9.9499999999999993" customHeight="1">
      <c r="A19" s="24"/>
      <c r="B19" s="21"/>
      <c r="C19" s="22"/>
      <c r="D19" s="23"/>
      <c r="E19" s="14" t="str">
        <f>IFERROR(VLOOKUP(B19,Planilha1!$B:$C,2,FALSE),"")</f>
        <v/>
      </c>
      <c r="F19" s="15" t="str">
        <f t="shared" si="0"/>
        <v/>
      </c>
      <c r="G19" s="16"/>
      <c r="H19" s="17"/>
      <c r="I19" s="12"/>
      <c r="J19" s="13"/>
    </row>
    <row r="20" spans="1:10" ht="9.9499999999999993" customHeight="1">
      <c r="A20" s="24"/>
      <c r="B20" s="21"/>
      <c r="C20" s="22"/>
      <c r="D20" s="23"/>
      <c r="E20" s="14" t="str">
        <f>IFERROR(VLOOKUP(B20,Planilha1!$B:$C,2,FALSE),"")</f>
        <v/>
      </c>
      <c r="F20" s="15" t="str">
        <f t="shared" si="0"/>
        <v/>
      </c>
      <c r="G20" s="16"/>
      <c r="H20" s="17"/>
      <c r="I20" s="12"/>
      <c r="J20" s="13"/>
    </row>
    <row r="21" spans="1:10" ht="9.9499999999999993" customHeight="1">
      <c r="A21" s="24"/>
      <c r="B21" s="21"/>
      <c r="C21" s="22"/>
      <c r="D21" s="23"/>
      <c r="E21" s="14" t="str">
        <f>IFERROR(VLOOKUP(B21,Planilha1!$B:$C,2,FALSE),"")</f>
        <v/>
      </c>
      <c r="F21" s="15" t="str">
        <f t="shared" si="0"/>
        <v/>
      </c>
      <c r="G21" s="16"/>
      <c r="H21" s="17"/>
      <c r="I21" s="12"/>
      <c r="J21" s="13"/>
    </row>
    <row r="22" spans="1:10" ht="9.9499999999999993" customHeight="1">
      <c r="A22" s="24"/>
      <c r="B22" s="21"/>
      <c r="C22" s="22"/>
      <c r="D22" s="23"/>
      <c r="E22" s="14" t="str">
        <f>IFERROR(VLOOKUP(B22,Planilha1!$B:$C,2,FALSE),"")</f>
        <v/>
      </c>
      <c r="F22" s="15" t="str">
        <f t="shared" si="0"/>
        <v/>
      </c>
      <c r="G22" s="16"/>
      <c r="H22" s="17"/>
      <c r="I22" s="12"/>
      <c r="J22" s="13"/>
    </row>
    <row r="23" spans="1:10" ht="9.9499999999999993" customHeight="1">
      <c r="A23" s="24"/>
      <c r="B23" s="21"/>
      <c r="C23" s="22"/>
      <c r="D23" s="23"/>
      <c r="E23" s="14" t="str">
        <f>IFERROR(VLOOKUP(B23,Planilha1!$B:$C,2,FALSE),"")</f>
        <v/>
      </c>
      <c r="F23" s="15" t="str">
        <f t="shared" si="0"/>
        <v/>
      </c>
      <c r="G23" s="16"/>
      <c r="H23" s="17"/>
      <c r="I23" s="12"/>
      <c r="J23" s="13"/>
    </row>
    <row r="24" spans="1:10" ht="9.9499999999999993" customHeight="1">
      <c r="A24" s="24"/>
      <c r="B24" s="21"/>
      <c r="C24" s="22"/>
      <c r="D24" s="23"/>
      <c r="E24" s="14" t="str">
        <f>IFERROR(VLOOKUP(B24,Planilha1!$B:$C,2,FALSE),"")</f>
        <v/>
      </c>
      <c r="F24" s="15" t="str">
        <f t="shared" si="0"/>
        <v/>
      </c>
      <c r="G24" s="16"/>
      <c r="H24" s="17"/>
      <c r="I24" s="12"/>
      <c r="J24" s="13"/>
    </row>
    <row r="25" spans="1:10" ht="9.9499999999999993" customHeight="1">
      <c r="A25" s="24"/>
      <c r="B25" s="21"/>
      <c r="C25" s="22"/>
      <c r="D25" s="23"/>
      <c r="E25" s="14" t="str">
        <f>IFERROR(VLOOKUP(B25,Planilha1!$B:$C,2,FALSE),"")</f>
        <v/>
      </c>
      <c r="F25" s="15" t="str">
        <f t="shared" si="0"/>
        <v/>
      </c>
      <c r="G25" s="16"/>
      <c r="H25" s="17"/>
      <c r="I25" s="12"/>
      <c r="J25" s="13"/>
    </row>
    <row r="26" spans="1:10" ht="9.9499999999999993" customHeight="1">
      <c r="A26" s="24"/>
      <c r="B26" s="21"/>
      <c r="C26" s="22"/>
      <c r="D26" s="23"/>
      <c r="E26" s="14" t="str">
        <f>IFERROR(VLOOKUP(B26,Planilha1!$B:$C,2,FALSE),"")</f>
        <v/>
      </c>
      <c r="F26" s="15" t="str">
        <f t="shared" si="0"/>
        <v/>
      </c>
      <c r="G26" s="16"/>
      <c r="H26" s="17"/>
      <c r="I26" s="12"/>
      <c r="J26" s="13"/>
    </row>
    <row r="27" spans="1:10" ht="9.9499999999999993" customHeight="1">
      <c r="A27" s="24"/>
      <c r="B27" s="21"/>
      <c r="C27" s="22"/>
      <c r="D27" s="23"/>
      <c r="E27" s="14" t="str">
        <f>IFERROR(VLOOKUP(B27,Planilha1!$B:$C,2,FALSE),"")</f>
        <v/>
      </c>
      <c r="F27" s="15" t="str">
        <f t="shared" si="0"/>
        <v/>
      </c>
      <c r="G27" s="16"/>
      <c r="H27" s="17"/>
      <c r="I27" s="12"/>
      <c r="J27" s="13"/>
    </row>
    <row r="28" spans="1:10" ht="9.9499999999999993" customHeight="1">
      <c r="A28" s="24"/>
      <c r="B28" s="21"/>
      <c r="C28" s="22"/>
      <c r="D28" s="23"/>
      <c r="E28" s="14" t="str">
        <f>IFERROR(VLOOKUP(B28,Planilha1!$B:$C,2,FALSE),"")</f>
        <v/>
      </c>
      <c r="F28" s="15" t="str">
        <f t="shared" si="0"/>
        <v/>
      </c>
      <c r="G28" s="16"/>
      <c r="H28" s="17"/>
      <c r="I28" s="12"/>
      <c r="J28" s="13"/>
    </row>
    <row r="29" spans="1:10" ht="9.9499999999999993" customHeight="1">
      <c r="A29" s="24"/>
      <c r="B29" s="21"/>
      <c r="C29" s="22"/>
      <c r="D29" s="23"/>
      <c r="E29" s="14" t="str">
        <f>IFERROR(VLOOKUP(B29,Planilha1!$B:$C,2,FALSE),"")</f>
        <v/>
      </c>
      <c r="F29" s="15" t="str">
        <f t="shared" si="0"/>
        <v/>
      </c>
      <c r="G29" s="16"/>
      <c r="H29" s="17"/>
      <c r="I29" s="12"/>
      <c r="J29" s="13"/>
    </row>
    <row r="30" spans="1:10" ht="15.75" customHeight="1">
      <c r="A30" s="94">
        <v>1</v>
      </c>
      <c r="B30" s="95" t="s">
        <v>296</v>
      </c>
      <c r="C30" s="96"/>
      <c r="D30" s="97"/>
      <c r="E30" s="75" t="str">
        <f>IFERROR(VLOOKUP(B30,Planilha1!$B:$C,2,FALSE),"")</f>
        <v/>
      </c>
      <c r="F30" s="76" t="str">
        <f t="shared" ref="F30" si="1">IF(E30="","",E30/1000)</f>
        <v/>
      </c>
      <c r="G30" s="77"/>
      <c r="H30" s="78"/>
      <c r="I30" s="79">
        <f>SUM(I11:I29)</f>
        <v>0</v>
      </c>
      <c r="J30" s="80"/>
    </row>
    <row r="31" spans="1:10" ht="11.25" customHeight="1">
      <c r="A31" s="46"/>
      <c r="B31" s="47"/>
      <c r="C31" s="47"/>
      <c r="D31" s="48"/>
      <c r="E31" s="18" t="s">
        <v>280</v>
      </c>
      <c r="F31" s="19">
        <f>SUM(F11:F30)</f>
        <v>0</v>
      </c>
      <c r="G31" s="46"/>
      <c r="H31" s="48"/>
      <c r="I31" s="81" t="s">
        <v>280</v>
      </c>
      <c r="J31" s="82"/>
    </row>
    <row r="32" spans="1:10" ht="52.5" customHeight="1" thickBot="1">
      <c r="A32" s="85" t="s">
        <v>298</v>
      </c>
      <c r="B32" s="86"/>
      <c r="C32" s="86"/>
      <c r="D32" s="86"/>
      <c r="E32" s="86"/>
      <c r="F32" s="86"/>
      <c r="G32" s="86"/>
      <c r="H32" s="86"/>
      <c r="I32" s="86"/>
      <c r="J32" s="87"/>
    </row>
    <row r="33" spans="1:10">
      <c r="A33" s="88" t="s">
        <v>297</v>
      </c>
      <c r="B33" s="89"/>
      <c r="C33" s="89"/>
      <c r="D33" s="89"/>
      <c r="E33" s="89"/>
      <c r="F33" s="89"/>
      <c r="G33" s="89"/>
      <c r="H33" s="89"/>
      <c r="I33" s="89"/>
      <c r="J33" s="90"/>
    </row>
    <row r="34" spans="1:10" ht="13.5" thickBot="1">
      <c r="A34" s="91"/>
      <c r="B34" s="92"/>
      <c r="C34" s="92"/>
      <c r="D34" s="92"/>
      <c r="E34" s="92"/>
      <c r="F34" s="92"/>
      <c r="G34" s="92"/>
      <c r="H34" s="92"/>
      <c r="I34" s="92"/>
      <c r="J34" s="93"/>
    </row>
    <row r="35" spans="1:10">
      <c r="A35" s="84"/>
      <c r="B35" s="84"/>
      <c r="C35" s="84"/>
      <c r="D35" s="84"/>
      <c r="E35" s="84"/>
      <c r="F35" s="84"/>
      <c r="G35" s="84"/>
      <c r="H35" s="84"/>
      <c r="I35" s="84"/>
      <c r="J35" s="84"/>
    </row>
  </sheetData>
  <sheetProtection formatCells="0"/>
  <mergeCells count="79">
    <mergeCell ref="A32:J32"/>
    <mergeCell ref="B1:J1"/>
    <mergeCell ref="A33:J34"/>
    <mergeCell ref="B30:D30"/>
    <mergeCell ref="G30:H30"/>
    <mergeCell ref="I30:J30"/>
    <mergeCell ref="A31:D31"/>
    <mergeCell ref="G31:H31"/>
    <mergeCell ref="B28:D28"/>
    <mergeCell ref="G28:H28"/>
    <mergeCell ref="I28:J28"/>
    <mergeCell ref="B29:D29"/>
    <mergeCell ref="G29:H29"/>
    <mergeCell ref="I29:J29"/>
    <mergeCell ref="B26:D26"/>
    <mergeCell ref="G26:H26"/>
    <mergeCell ref="I26:J26"/>
    <mergeCell ref="B27:D27"/>
    <mergeCell ref="G27:H27"/>
    <mergeCell ref="I27:J27"/>
    <mergeCell ref="B24:D24"/>
    <mergeCell ref="G24:H24"/>
    <mergeCell ref="I24:J24"/>
    <mergeCell ref="B25:D25"/>
    <mergeCell ref="G25:H25"/>
    <mergeCell ref="I25:J25"/>
    <mergeCell ref="B22:D22"/>
    <mergeCell ref="G22:H22"/>
    <mergeCell ref="I22:J22"/>
    <mergeCell ref="B23:D23"/>
    <mergeCell ref="G23:H23"/>
    <mergeCell ref="I23:J23"/>
    <mergeCell ref="B20:D20"/>
    <mergeCell ref="G20:H20"/>
    <mergeCell ref="I20:J20"/>
    <mergeCell ref="B21:D21"/>
    <mergeCell ref="G21:H21"/>
    <mergeCell ref="I21:J21"/>
    <mergeCell ref="B18:D18"/>
    <mergeCell ref="G18:H18"/>
    <mergeCell ref="I18:J18"/>
    <mergeCell ref="B19:D19"/>
    <mergeCell ref="G19:H19"/>
    <mergeCell ref="I19:J19"/>
    <mergeCell ref="B16:D16"/>
    <mergeCell ref="G16:H16"/>
    <mergeCell ref="I16:J16"/>
    <mergeCell ref="B17:D17"/>
    <mergeCell ref="G17:H17"/>
    <mergeCell ref="I17:J17"/>
    <mergeCell ref="B14:D14"/>
    <mergeCell ref="G14:H14"/>
    <mergeCell ref="I14:J14"/>
    <mergeCell ref="B15:D15"/>
    <mergeCell ref="G15:H15"/>
    <mergeCell ref="I15:J15"/>
    <mergeCell ref="B12:D12"/>
    <mergeCell ref="G12:H12"/>
    <mergeCell ref="I12:J12"/>
    <mergeCell ref="B13:D13"/>
    <mergeCell ref="G13:H13"/>
    <mergeCell ref="I13:J13"/>
    <mergeCell ref="B9:J9"/>
    <mergeCell ref="B10:D10"/>
    <mergeCell ref="G10:H10"/>
    <mergeCell ref="I10:J10"/>
    <mergeCell ref="B11:D11"/>
    <mergeCell ref="G11:H11"/>
    <mergeCell ref="I11:J11"/>
    <mergeCell ref="B5:J5"/>
    <mergeCell ref="D6:F6"/>
    <mergeCell ref="H6:J6"/>
    <mergeCell ref="B7:F7"/>
    <mergeCell ref="B8:F8"/>
    <mergeCell ref="H8:J8"/>
    <mergeCell ref="A2:J2"/>
    <mergeCell ref="B3:F3"/>
    <mergeCell ref="H3:J3"/>
    <mergeCell ref="B4:J4"/>
  </mergeCells>
  <dataValidations count="1">
    <dataValidation type="decimal" allowBlank="1" showInputMessage="1" showErrorMessage="1" sqref="G11:H30" xr:uid="{BA4557CF-4E7C-4F4C-9795-74F0AB0F7949}">
      <formula1>0.01</formula1>
      <formula2>1</formula2>
    </dataValidation>
  </dataValidations>
  <pageMargins left="0.7" right="0.7" top="0.75" bottom="0.75" header="0.3" footer="0.3"/>
  <ignoredErrors>
    <ignoredError sqref="E11:F11 E30:F30 E15 E13:E14 E12 E16:E2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129849-A640-4BAE-A380-E4FB7CB0154B}">
          <x14:formula1>
            <xm:f>Planilha1!$B$2:$B$269</xm:f>
          </x14:formula1>
          <xm:sqref>B11:D29</xm:sqref>
        </x14:dataValidation>
        <x14:dataValidation type="list" allowBlank="1" showInputMessage="1" showErrorMessage="1" xr:uid="{E67BF917-E6B1-4BD9-BB92-A2696313A2C4}">
          <x14:formula1>
            <xm:f>Planilha1!$E$2:$E$5</xm:f>
          </x14:formula1>
          <xm:sqref>H3:J3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87A1-9E61-41B0-8C2F-AFB9B4C85A9F}">
  <dimension ref="A1:E270"/>
  <sheetViews>
    <sheetView zoomScale="85" zoomScaleNormal="85" workbookViewId="0">
      <selection activeCell="E6" sqref="E6"/>
    </sheetView>
  </sheetViews>
  <sheetFormatPr defaultRowHeight="12.75"/>
  <cols>
    <col min="1" max="1" width="15.6640625" customWidth="1"/>
    <col min="2" max="2" width="49.1640625" customWidth="1"/>
    <col min="3" max="3" width="33.33203125" style="1" customWidth="1"/>
    <col min="5" max="5" width="19.6640625" customWidth="1"/>
  </cols>
  <sheetData>
    <row r="1" spans="1:5" ht="18">
      <c r="A1" s="2" t="s">
        <v>9</v>
      </c>
      <c r="B1" s="3" t="s">
        <v>10</v>
      </c>
      <c r="C1" s="5" t="s">
        <v>277</v>
      </c>
    </row>
    <row r="2" spans="1:5" ht="18">
      <c r="A2" s="6">
        <f>ROW(A2)-1</f>
        <v>1</v>
      </c>
      <c r="B2" s="7" t="s">
        <v>11</v>
      </c>
      <c r="C2" s="8">
        <v>200</v>
      </c>
      <c r="E2" s="83" t="s">
        <v>299</v>
      </c>
    </row>
    <row r="3" spans="1:5" ht="18">
      <c r="A3" s="6">
        <f t="shared" ref="A3:A66" si="0">ROW(A3)-1</f>
        <v>2</v>
      </c>
      <c r="B3" s="7" t="s">
        <v>12</v>
      </c>
      <c r="C3" s="8">
        <v>100</v>
      </c>
      <c r="E3" s="83" t="s">
        <v>300</v>
      </c>
    </row>
    <row r="4" spans="1:5" ht="18">
      <c r="A4" s="6">
        <f t="shared" si="0"/>
        <v>3</v>
      </c>
      <c r="B4" s="7" t="s">
        <v>13</v>
      </c>
      <c r="C4" s="8">
        <v>45</v>
      </c>
      <c r="E4" s="83" t="s">
        <v>301</v>
      </c>
    </row>
    <row r="5" spans="1:5" ht="18">
      <c r="A5" s="6">
        <f t="shared" si="0"/>
        <v>4</v>
      </c>
      <c r="B5" s="7" t="s">
        <v>14</v>
      </c>
      <c r="C5" s="8">
        <v>155</v>
      </c>
      <c r="E5" s="83" t="s">
        <v>302</v>
      </c>
    </row>
    <row r="6" spans="1:5" ht="18">
      <c r="A6" s="6">
        <f t="shared" si="0"/>
        <v>5</v>
      </c>
      <c r="B6" s="7" t="s">
        <v>15</v>
      </c>
      <c r="C6" s="8">
        <v>600</v>
      </c>
    </row>
    <row r="7" spans="1:5" ht="18">
      <c r="A7" s="6">
        <f t="shared" si="0"/>
        <v>6</v>
      </c>
      <c r="B7" s="7" t="s">
        <v>16</v>
      </c>
      <c r="C7" s="8">
        <v>2000</v>
      </c>
    </row>
    <row r="8" spans="1:5" ht="18">
      <c r="A8" s="6">
        <f t="shared" si="0"/>
        <v>7</v>
      </c>
      <c r="B8" s="7" t="s">
        <v>17</v>
      </c>
      <c r="C8" s="8">
        <v>1500</v>
      </c>
    </row>
    <row r="9" spans="1:5" ht="18">
      <c r="A9" s="6">
        <f t="shared" si="0"/>
        <v>8</v>
      </c>
      <c r="B9" s="7" t="s">
        <v>23</v>
      </c>
      <c r="C9" s="8">
        <v>1400</v>
      </c>
    </row>
    <row r="10" spans="1:5" ht="18">
      <c r="A10" s="6">
        <f t="shared" si="0"/>
        <v>9</v>
      </c>
      <c r="B10" s="7" t="s">
        <v>24</v>
      </c>
      <c r="C10" s="8">
        <v>1550</v>
      </c>
    </row>
    <row r="11" spans="1:5" ht="18">
      <c r="A11" s="6">
        <f t="shared" si="0"/>
        <v>10</v>
      </c>
      <c r="B11" s="7" t="s">
        <v>25</v>
      </c>
      <c r="C11" s="8">
        <v>1600</v>
      </c>
    </row>
    <row r="12" spans="1:5" ht="18">
      <c r="A12" s="6">
        <f t="shared" si="0"/>
        <v>11</v>
      </c>
      <c r="B12" s="7" t="s">
        <v>26</v>
      </c>
      <c r="C12" s="8">
        <v>1700</v>
      </c>
    </row>
    <row r="13" spans="1:5" ht="18">
      <c r="A13" s="6">
        <f t="shared" si="0"/>
        <v>12</v>
      </c>
      <c r="B13" s="7" t="s">
        <v>27</v>
      </c>
      <c r="C13" s="8">
        <v>1900</v>
      </c>
    </row>
    <row r="14" spans="1:5" ht="18">
      <c r="A14" s="6">
        <f t="shared" si="0"/>
        <v>13</v>
      </c>
      <c r="B14" s="7" t="s">
        <v>28</v>
      </c>
      <c r="C14" s="8">
        <v>2000</v>
      </c>
    </row>
    <row r="15" spans="1:5" ht="18">
      <c r="A15" s="6">
        <f t="shared" si="0"/>
        <v>14</v>
      </c>
      <c r="B15" s="7" t="s">
        <v>29</v>
      </c>
      <c r="C15" s="8">
        <v>2100</v>
      </c>
    </row>
    <row r="16" spans="1:5" ht="18">
      <c r="A16" s="6">
        <f t="shared" si="0"/>
        <v>15</v>
      </c>
      <c r="B16" s="7" t="s">
        <v>30</v>
      </c>
      <c r="C16" s="8">
        <v>2600</v>
      </c>
    </row>
    <row r="17" spans="1:3" ht="18">
      <c r="A17" s="6">
        <f t="shared" si="0"/>
        <v>16</v>
      </c>
      <c r="B17" s="7" t="s">
        <v>31</v>
      </c>
      <c r="C17" s="8">
        <v>2800</v>
      </c>
    </row>
    <row r="18" spans="1:3" ht="18">
      <c r="A18" s="6">
        <f t="shared" si="0"/>
        <v>17</v>
      </c>
      <c r="B18" s="7" t="s">
        <v>32</v>
      </c>
      <c r="C18" s="8">
        <v>3200</v>
      </c>
    </row>
    <row r="19" spans="1:3" ht="18">
      <c r="A19" s="6">
        <f t="shared" si="0"/>
        <v>18</v>
      </c>
      <c r="B19" s="7" t="s">
        <v>33</v>
      </c>
      <c r="C19" s="8">
        <v>3600</v>
      </c>
    </row>
    <row r="20" spans="1:3" ht="18">
      <c r="A20" s="6">
        <f t="shared" si="0"/>
        <v>19</v>
      </c>
      <c r="B20" s="7" t="s">
        <v>18</v>
      </c>
      <c r="C20" s="8">
        <v>800</v>
      </c>
    </row>
    <row r="21" spans="1:3" ht="18">
      <c r="A21" s="6">
        <f t="shared" si="0"/>
        <v>20</v>
      </c>
      <c r="B21" s="7" t="s">
        <v>19</v>
      </c>
      <c r="C21" s="8">
        <v>900</v>
      </c>
    </row>
    <row r="22" spans="1:3" ht="18">
      <c r="A22" s="6">
        <f t="shared" si="0"/>
        <v>21</v>
      </c>
      <c r="B22" s="7" t="s">
        <v>20</v>
      </c>
      <c r="C22" s="8">
        <v>1200</v>
      </c>
    </row>
    <row r="23" spans="1:3" ht="18">
      <c r="A23" s="6">
        <f t="shared" si="0"/>
        <v>22</v>
      </c>
      <c r="B23" s="7" t="s">
        <v>21</v>
      </c>
      <c r="C23" s="8">
        <v>1300</v>
      </c>
    </row>
    <row r="24" spans="1:3" ht="18">
      <c r="A24" s="6">
        <f t="shared" si="0"/>
        <v>23</v>
      </c>
      <c r="B24" s="7" t="s">
        <v>22</v>
      </c>
      <c r="C24" s="8">
        <v>1400</v>
      </c>
    </row>
    <row r="25" spans="1:3" ht="18">
      <c r="A25" s="6">
        <f t="shared" si="0"/>
        <v>24</v>
      </c>
      <c r="B25" s="7" t="s">
        <v>34</v>
      </c>
      <c r="C25" s="8">
        <v>1000</v>
      </c>
    </row>
    <row r="26" spans="1:3" ht="18">
      <c r="A26" s="6">
        <f t="shared" si="0"/>
        <v>25</v>
      </c>
      <c r="B26" s="7" t="s">
        <v>35</v>
      </c>
      <c r="C26" s="8">
        <v>2240</v>
      </c>
    </row>
    <row r="27" spans="1:3" ht="18">
      <c r="A27" s="6">
        <f t="shared" si="0"/>
        <v>26</v>
      </c>
      <c r="B27" s="7" t="s">
        <v>36</v>
      </c>
      <c r="C27" s="8">
        <v>750</v>
      </c>
    </row>
    <row r="28" spans="1:3" ht="18">
      <c r="A28" s="6">
        <f t="shared" si="0"/>
        <v>27</v>
      </c>
      <c r="B28" s="7" t="s">
        <v>37</v>
      </c>
      <c r="C28" s="8">
        <v>1000</v>
      </c>
    </row>
    <row r="29" spans="1:3" ht="18">
      <c r="A29" s="6">
        <f t="shared" si="0"/>
        <v>28</v>
      </c>
      <c r="B29" s="7" t="s">
        <v>38</v>
      </c>
      <c r="C29" s="8">
        <v>500</v>
      </c>
    </row>
    <row r="30" spans="1:3" ht="18">
      <c r="A30" s="6">
        <f t="shared" si="0"/>
        <v>29</v>
      </c>
      <c r="B30" s="7" t="s">
        <v>39</v>
      </c>
      <c r="C30" s="8">
        <v>20</v>
      </c>
    </row>
    <row r="31" spans="1:3" ht="18">
      <c r="A31" s="6">
        <f t="shared" si="0"/>
        <v>30</v>
      </c>
      <c r="B31" s="7" t="s">
        <v>40</v>
      </c>
      <c r="C31" s="8">
        <v>1000</v>
      </c>
    </row>
    <row r="32" spans="1:3" ht="18">
      <c r="A32" s="6">
        <f t="shared" si="0"/>
        <v>31</v>
      </c>
      <c r="B32" s="7" t="s">
        <v>41</v>
      </c>
      <c r="C32" s="8">
        <v>500</v>
      </c>
    </row>
    <row r="33" spans="1:3" ht="18">
      <c r="A33" s="6">
        <f t="shared" si="0"/>
        <v>32</v>
      </c>
      <c r="B33" s="7" t="s">
        <v>42</v>
      </c>
      <c r="C33" s="8">
        <v>1304</v>
      </c>
    </row>
    <row r="34" spans="1:3" ht="18">
      <c r="A34" s="6">
        <f t="shared" si="0"/>
        <v>33</v>
      </c>
      <c r="B34" s="7" t="s">
        <v>43</v>
      </c>
      <c r="C34" s="8">
        <v>762</v>
      </c>
    </row>
    <row r="35" spans="1:3" ht="18">
      <c r="A35" s="6">
        <f t="shared" si="0"/>
        <v>34</v>
      </c>
      <c r="B35" s="7" t="s">
        <v>44</v>
      </c>
      <c r="C35" s="8">
        <v>1822</v>
      </c>
    </row>
    <row r="36" spans="1:3" ht="18">
      <c r="A36" s="6">
        <f t="shared" si="0"/>
        <v>35</v>
      </c>
      <c r="B36" s="7" t="s">
        <v>45</v>
      </c>
      <c r="C36" s="8">
        <v>50</v>
      </c>
    </row>
    <row r="37" spans="1:3" ht="18">
      <c r="A37" s="6">
        <f t="shared" si="0"/>
        <v>36</v>
      </c>
      <c r="B37" s="7" t="s">
        <v>46</v>
      </c>
      <c r="C37" s="8">
        <v>100</v>
      </c>
    </row>
    <row r="38" spans="1:3" ht="18">
      <c r="A38" s="6">
        <f t="shared" si="0"/>
        <v>37</v>
      </c>
      <c r="B38" s="7" t="s">
        <v>47</v>
      </c>
      <c r="C38" s="8">
        <v>304</v>
      </c>
    </row>
    <row r="39" spans="1:3" ht="18">
      <c r="A39" s="6">
        <f t="shared" si="0"/>
        <v>38</v>
      </c>
      <c r="B39" s="7" t="s">
        <v>48</v>
      </c>
      <c r="C39" s="8">
        <v>200</v>
      </c>
    </row>
    <row r="40" spans="1:3" ht="18">
      <c r="A40" s="6">
        <f t="shared" si="0"/>
        <v>39</v>
      </c>
      <c r="B40" s="7" t="s">
        <v>49</v>
      </c>
      <c r="C40" s="8">
        <v>1000</v>
      </c>
    </row>
    <row r="41" spans="1:3" ht="18">
      <c r="A41" s="6">
        <f t="shared" si="0"/>
        <v>40</v>
      </c>
      <c r="B41" s="7" t="s">
        <v>50</v>
      </c>
      <c r="C41" s="8">
        <v>1122</v>
      </c>
    </row>
    <row r="42" spans="1:3" ht="18">
      <c r="A42" s="6">
        <f t="shared" si="0"/>
        <v>41</v>
      </c>
      <c r="B42" s="7" t="s">
        <v>53</v>
      </c>
      <c r="C42" s="8">
        <v>736</v>
      </c>
    </row>
    <row r="43" spans="1:3" ht="18">
      <c r="A43" s="6">
        <f t="shared" si="0"/>
        <v>42</v>
      </c>
      <c r="B43" s="7" t="s">
        <v>54</v>
      </c>
      <c r="C43" s="8">
        <v>1104</v>
      </c>
    </row>
    <row r="44" spans="1:3" ht="18">
      <c r="A44" s="6">
        <f t="shared" si="0"/>
        <v>43</v>
      </c>
      <c r="B44" s="7" t="s">
        <v>55</v>
      </c>
      <c r="C44" s="8">
        <v>920</v>
      </c>
    </row>
    <row r="45" spans="1:3" ht="18">
      <c r="A45" s="6">
        <f t="shared" si="0"/>
        <v>44</v>
      </c>
      <c r="B45" s="7" t="s">
        <v>51</v>
      </c>
      <c r="C45" s="8">
        <v>368</v>
      </c>
    </row>
    <row r="46" spans="1:3" ht="18">
      <c r="A46" s="6">
        <f t="shared" si="0"/>
        <v>45</v>
      </c>
      <c r="B46" s="7" t="s">
        <v>52</v>
      </c>
      <c r="C46" s="8">
        <v>184</v>
      </c>
    </row>
    <row r="47" spans="1:3" ht="18">
      <c r="A47" s="6">
        <f t="shared" si="0"/>
        <v>46</v>
      </c>
      <c r="B47" s="7" t="s">
        <v>56</v>
      </c>
      <c r="C47" s="8">
        <v>1472</v>
      </c>
    </row>
    <row r="48" spans="1:3" ht="18">
      <c r="A48" s="6">
        <f t="shared" si="0"/>
        <v>47</v>
      </c>
      <c r="B48" s="7" t="s">
        <v>57</v>
      </c>
      <c r="C48" s="8">
        <v>2208</v>
      </c>
    </row>
    <row r="49" spans="1:3" ht="18">
      <c r="A49" s="6">
        <f t="shared" si="0"/>
        <v>48</v>
      </c>
      <c r="B49" s="7" t="s">
        <v>58</v>
      </c>
      <c r="C49" s="8">
        <v>552</v>
      </c>
    </row>
    <row r="50" spans="1:3" ht="18">
      <c r="A50" s="6">
        <f t="shared" si="0"/>
        <v>49</v>
      </c>
      <c r="B50" s="7" t="s">
        <v>59</v>
      </c>
      <c r="C50" s="8">
        <v>736</v>
      </c>
    </row>
    <row r="51" spans="1:3" ht="18">
      <c r="A51" s="6">
        <f t="shared" si="0"/>
        <v>50</v>
      </c>
      <c r="B51" s="7" t="s">
        <v>60</v>
      </c>
      <c r="C51" s="8">
        <v>300</v>
      </c>
    </row>
    <row r="52" spans="1:3" ht="18">
      <c r="A52" s="6">
        <f t="shared" si="0"/>
        <v>51</v>
      </c>
      <c r="B52" s="7" t="s">
        <v>61</v>
      </c>
      <c r="C52" s="8">
        <v>184</v>
      </c>
    </row>
    <row r="53" spans="1:3" ht="18">
      <c r="A53" s="6">
        <f t="shared" si="0"/>
        <v>52</v>
      </c>
      <c r="B53" s="7" t="s">
        <v>62</v>
      </c>
      <c r="C53" s="8">
        <v>500</v>
      </c>
    </row>
    <row r="54" spans="1:3" ht="18">
      <c r="A54" s="6">
        <f t="shared" si="0"/>
        <v>53</v>
      </c>
      <c r="B54" s="7" t="s">
        <v>62</v>
      </c>
      <c r="C54" s="8">
        <v>750</v>
      </c>
    </row>
    <row r="55" spans="1:3" ht="18">
      <c r="A55" s="6">
        <f t="shared" si="0"/>
        <v>54</v>
      </c>
      <c r="B55" s="7" t="s">
        <v>63</v>
      </c>
      <c r="C55" s="8">
        <v>350</v>
      </c>
    </row>
    <row r="56" spans="1:3" ht="18">
      <c r="A56" s="6">
        <f t="shared" si="0"/>
        <v>55</v>
      </c>
      <c r="B56" s="7" t="s">
        <v>64</v>
      </c>
      <c r="C56" s="8">
        <v>22080</v>
      </c>
    </row>
    <row r="57" spans="1:3" ht="18">
      <c r="A57" s="6">
        <f t="shared" si="0"/>
        <v>56</v>
      </c>
      <c r="B57" s="7" t="s">
        <v>65</v>
      </c>
      <c r="C57" s="8">
        <v>660</v>
      </c>
    </row>
    <row r="58" spans="1:3" ht="18">
      <c r="A58" s="6">
        <f t="shared" si="0"/>
        <v>57</v>
      </c>
      <c r="B58" s="7" t="s">
        <v>66</v>
      </c>
      <c r="C58" s="8">
        <v>1817</v>
      </c>
    </row>
    <row r="59" spans="1:3" ht="18">
      <c r="A59" s="6">
        <f t="shared" si="0"/>
        <v>58</v>
      </c>
      <c r="B59" s="7" t="s">
        <v>67</v>
      </c>
      <c r="C59" s="8">
        <v>30</v>
      </c>
    </row>
    <row r="60" spans="1:3" ht="18">
      <c r="A60" s="6">
        <f t="shared" si="0"/>
        <v>59</v>
      </c>
      <c r="B60" s="7" t="s">
        <v>68</v>
      </c>
      <c r="C60" s="8">
        <v>4500</v>
      </c>
    </row>
    <row r="61" spans="1:3" ht="18">
      <c r="A61" s="6">
        <f t="shared" si="0"/>
        <v>60</v>
      </c>
      <c r="B61" s="7" t="s">
        <v>69</v>
      </c>
      <c r="C61" s="8">
        <v>6500</v>
      </c>
    </row>
    <row r="62" spans="1:3" ht="18">
      <c r="A62" s="6">
        <f t="shared" si="0"/>
        <v>61</v>
      </c>
      <c r="B62" s="7" t="s">
        <v>70</v>
      </c>
      <c r="C62" s="8">
        <v>2210</v>
      </c>
    </row>
    <row r="63" spans="1:3" ht="18">
      <c r="A63" s="6">
        <f t="shared" si="0"/>
        <v>62</v>
      </c>
      <c r="B63" s="7" t="s">
        <v>71</v>
      </c>
      <c r="C63" s="8">
        <v>30</v>
      </c>
    </row>
    <row r="64" spans="1:3" ht="18">
      <c r="A64" s="6">
        <f t="shared" si="0"/>
        <v>63</v>
      </c>
      <c r="B64" s="7" t="s">
        <v>72</v>
      </c>
      <c r="C64" s="8">
        <v>368</v>
      </c>
    </row>
    <row r="65" spans="1:3" ht="18">
      <c r="A65" s="6">
        <f t="shared" si="0"/>
        <v>64</v>
      </c>
      <c r="B65" s="7" t="s">
        <v>73</v>
      </c>
      <c r="C65" s="8">
        <v>300</v>
      </c>
    </row>
    <row r="66" spans="1:3" ht="18">
      <c r="A66" s="6">
        <f t="shared" si="0"/>
        <v>65</v>
      </c>
      <c r="B66" s="7" t="s">
        <v>74</v>
      </c>
      <c r="C66" s="8">
        <v>100</v>
      </c>
    </row>
    <row r="67" spans="1:3" ht="18">
      <c r="A67" s="6">
        <f t="shared" ref="A67:A130" si="1">ROW(A67)-1</f>
        <v>66</v>
      </c>
      <c r="B67" s="7" t="s">
        <v>75</v>
      </c>
      <c r="C67" s="8">
        <v>1600</v>
      </c>
    </row>
    <row r="68" spans="1:3" ht="18">
      <c r="A68" s="6">
        <f t="shared" si="1"/>
        <v>67</v>
      </c>
      <c r="B68" s="7" t="s">
        <v>76</v>
      </c>
      <c r="C68" s="8">
        <v>30</v>
      </c>
    </row>
    <row r="69" spans="1:3" ht="18">
      <c r="A69" s="6">
        <f t="shared" si="1"/>
        <v>68</v>
      </c>
      <c r="B69" s="7" t="s">
        <v>77</v>
      </c>
      <c r="C69" s="8">
        <v>891</v>
      </c>
    </row>
    <row r="70" spans="1:3" ht="18">
      <c r="A70" s="6">
        <f t="shared" si="1"/>
        <v>69</v>
      </c>
      <c r="B70" s="7" t="s">
        <v>78</v>
      </c>
      <c r="C70" s="8">
        <v>1000</v>
      </c>
    </row>
    <row r="71" spans="1:3" ht="18">
      <c r="A71" s="6">
        <f t="shared" si="1"/>
        <v>70</v>
      </c>
      <c r="B71" s="7" t="s">
        <v>79</v>
      </c>
      <c r="C71" s="8">
        <v>368</v>
      </c>
    </row>
    <row r="72" spans="1:3" ht="18">
      <c r="A72" s="6">
        <f t="shared" si="1"/>
        <v>71</v>
      </c>
      <c r="B72" s="7" t="s">
        <v>80</v>
      </c>
      <c r="C72" s="8">
        <v>30</v>
      </c>
    </row>
    <row r="73" spans="1:3" ht="18">
      <c r="A73" s="6">
        <f t="shared" si="1"/>
        <v>72</v>
      </c>
      <c r="B73" s="7" t="s">
        <v>81</v>
      </c>
      <c r="C73" s="8">
        <v>10304</v>
      </c>
    </row>
    <row r="74" spans="1:3" ht="18">
      <c r="A74" s="6">
        <f t="shared" si="1"/>
        <v>73</v>
      </c>
      <c r="B74" s="7" t="s">
        <v>82</v>
      </c>
      <c r="C74" s="8">
        <v>400</v>
      </c>
    </row>
    <row r="75" spans="1:3" ht="18">
      <c r="A75" s="6">
        <f t="shared" si="1"/>
        <v>74</v>
      </c>
      <c r="B75" s="7" t="s">
        <v>83</v>
      </c>
      <c r="C75" s="8">
        <v>30</v>
      </c>
    </row>
    <row r="76" spans="1:3" ht="18">
      <c r="A76" s="6">
        <f t="shared" si="1"/>
        <v>75</v>
      </c>
      <c r="B76" s="7" t="s">
        <v>84</v>
      </c>
      <c r="C76" s="8">
        <v>2208</v>
      </c>
    </row>
    <row r="77" spans="1:3" ht="18">
      <c r="A77" s="6">
        <f t="shared" si="1"/>
        <v>76</v>
      </c>
      <c r="B77" s="7" t="s">
        <v>85</v>
      </c>
      <c r="C77" s="8">
        <v>2208</v>
      </c>
    </row>
    <row r="78" spans="1:3" ht="18">
      <c r="A78" s="6">
        <f t="shared" si="1"/>
        <v>77</v>
      </c>
      <c r="B78" s="7" t="s">
        <v>86</v>
      </c>
      <c r="C78" s="8">
        <v>50</v>
      </c>
    </row>
    <row r="79" spans="1:3" ht="18">
      <c r="A79" s="6">
        <f t="shared" si="1"/>
        <v>78</v>
      </c>
      <c r="B79" s="7" t="s">
        <v>87</v>
      </c>
      <c r="C79" s="8">
        <v>920</v>
      </c>
    </row>
    <row r="80" spans="1:3" ht="18">
      <c r="A80" s="6">
        <f t="shared" si="1"/>
        <v>79</v>
      </c>
      <c r="B80" s="7" t="s">
        <v>88</v>
      </c>
      <c r="C80" s="8">
        <v>1472</v>
      </c>
    </row>
    <row r="81" spans="1:3" ht="18">
      <c r="A81" s="6">
        <f t="shared" si="1"/>
        <v>80</v>
      </c>
      <c r="B81" s="7" t="s">
        <v>89</v>
      </c>
      <c r="C81" s="8">
        <v>50</v>
      </c>
    </row>
    <row r="82" spans="1:3" ht="18">
      <c r="A82" s="6">
        <f t="shared" si="1"/>
        <v>81</v>
      </c>
      <c r="B82" s="7" t="s">
        <v>90</v>
      </c>
      <c r="C82" s="8">
        <v>1000</v>
      </c>
    </row>
    <row r="83" spans="1:3" ht="18">
      <c r="A83" s="6">
        <f t="shared" si="1"/>
        <v>82</v>
      </c>
      <c r="B83" s="7" t="s">
        <v>91</v>
      </c>
      <c r="C83" s="8">
        <v>1000</v>
      </c>
    </row>
    <row r="84" spans="1:3" ht="18">
      <c r="A84" s="6">
        <f t="shared" si="1"/>
        <v>83</v>
      </c>
      <c r="B84" s="7" t="s">
        <v>92</v>
      </c>
      <c r="C84" s="8">
        <v>70</v>
      </c>
    </row>
    <row r="85" spans="1:3" ht="18">
      <c r="A85" s="6">
        <f t="shared" si="1"/>
        <v>84</v>
      </c>
      <c r="B85" s="7" t="s">
        <v>93</v>
      </c>
      <c r="C85" s="8">
        <v>400</v>
      </c>
    </row>
    <row r="86" spans="1:3" ht="18">
      <c r="A86" s="6">
        <f t="shared" si="1"/>
        <v>85</v>
      </c>
      <c r="B86" s="7" t="s">
        <v>94</v>
      </c>
      <c r="C86" s="8">
        <v>200</v>
      </c>
    </row>
    <row r="87" spans="1:3" ht="18">
      <c r="A87" s="6">
        <f t="shared" si="1"/>
        <v>86</v>
      </c>
      <c r="B87" s="7" t="s">
        <v>95</v>
      </c>
      <c r="C87" s="8">
        <v>140</v>
      </c>
    </row>
    <row r="88" spans="1:3" ht="18">
      <c r="A88" s="6">
        <f t="shared" si="1"/>
        <v>87</v>
      </c>
      <c r="B88" s="7" t="s">
        <v>96</v>
      </c>
      <c r="C88" s="8">
        <v>736</v>
      </c>
    </row>
    <row r="89" spans="1:3" ht="12.75" customHeight="1">
      <c r="A89" s="6">
        <f t="shared" si="1"/>
        <v>88</v>
      </c>
      <c r="B89" s="9" t="s">
        <v>97</v>
      </c>
      <c r="C89" s="9">
        <v>50</v>
      </c>
    </row>
    <row r="90" spans="1:3" ht="18">
      <c r="A90" s="6">
        <f t="shared" si="1"/>
        <v>89</v>
      </c>
      <c r="B90" s="7" t="s">
        <v>98</v>
      </c>
      <c r="C90" s="8">
        <v>600</v>
      </c>
    </row>
    <row r="91" spans="1:3" ht="18">
      <c r="A91" s="6">
        <f t="shared" si="1"/>
        <v>90</v>
      </c>
      <c r="B91" s="7" t="s">
        <v>99</v>
      </c>
      <c r="C91" s="8">
        <v>400</v>
      </c>
    </row>
    <row r="92" spans="1:3" ht="18">
      <c r="A92" s="6">
        <f t="shared" si="1"/>
        <v>91</v>
      </c>
      <c r="B92" s="7" t="s">
        <v>100</v>
      </c>
      <c r="C92" s="8">
        <v>100</v>
      </c>
    </row>
    <row r="93" spans="1:3" ht="18">
      <c r="A93" s="6">
        <f t="shared" si="1"/>
        <v>92</v>
      </c>
      <c r="B93" s="7" t="s">
        <v>101</v>
      </c>
      <c r="C93" s="8">
        <v>550</v>
      </c>
    </row>
    <row r="94" spans="1:3" ht="18">
      <c r="A94" s="6">
        <f t="shared" si="1"/>
        <v>93</v>
      </c>
      <c r="B94" s="7" t="s">
        <v>102</v>
      </c>
      <c r="C94" s="8">
        <v>1000</v>
      </c>
    </row>
    <row r="95" spans="1:3" ht="18">
      <c r="A95" s="6">
        <f t="shared" si="1"/>
        <v>94</v>
      </c>
      <c r="B95" s="7" t="s">
        <v>103</v>
      </c>
      <c r="C95" s="8">
        <v>90</v>
      </c>
    </row>
    <row r="96" spans="1:3" ht="18">
      <c r="A96" s="6">
        <f t="shared" si="1"/>
        <v>95</v>
      </c>
      <c r="B96" s="7" t="s">
        <v>104</v>
      </c>
      <c r="C96" s="8">
        <v>2000</v>
      </c>
    </row>
    <row r="97" spans="1:3" ht="18">
      <c r="A97" s="6">
        <f t="shared" si="1"/>
        <v>96</v>
      </c>
      <c r="B97" s="7" t="s">
        <v>105</v>
      </c>
      <c r="C97" s="8">
        <v>2000</v>
      </c>
    </row>
    <row r="98" spans="1:3" ht="18">
      <c r="A98" s="6">
        <f t="shared" si="1"/>
        <v>97</v>
      </c>
      <c r="B98" s="7" t="s">
        <v>106</v>
      </c>
      <c r="C98" s="8">
        <v>10000</v>
      </c>
    </row>
    <row r="99" spans="1:3" ht="18">
      <c r="A99" s="6">
        <f t="shared" si="1"/>
        <v>98</v>
      </c>
      <c r="B99" s="7" t="s">
        <v>107</v>
      </c>
      <c r="C99" s="8">
        <v>38000</v>
      </c>
    </row>
    <row r="100" spans="1:3" ht="36">
      <c r="A100" s="6">
        <f t="shared" si="1"/>
        <v>99</v>
      </c>
      <c r="B100" s="7" t="s">
        <v>108</v>
      </c>
      <c r="C100" s="8">
        <v>24400</v>
      </c>
    </row>
    <row r="101" spans="1:3" ht="18">
      <c r="A101" s="6">
        <f t="shared" si="1"/>
        <v>100</v>
      </c>
      <c r="B101" s="7" t="s">
        <v>109</v>
      </c>
      <c r="C101" s="8">
        <v>30000</v>
      </c>
    </row>
    <row r="102" spans="1:3" ht="36">
      <c r="A102" s="6">
        <f t="shared" si="1"/>
        <v>101</v>
      </c>
      <c r="B102" s="7" t="s">
        <v>110</v>
      </c>
      <c r="C102" s="8">
        <v>22000</v>
      </c>
    </row>
    <row r="103" spans="1:3" ht="18">
      <c r="A103" s="6">
        <f t="shared" si="1"/>
        <v>102</v>
      </c>
      <c r="B103" s="7" t="s">
        <v>111</v>
      </c>
      <c r="C103" s="8">
        <v>25000</v>
      </c>
    </row>
    <row r="104" spans="1:3" ht="36">
      <c r="A104" s="6">
        <f t="shared" si="1"/>
        <v>103</v>
      </c>
      <c r="B104" s="7" t="s">
        <v>112</v>
      </c>
      <c r="C104" s="8">
        <v>21600</v>
      </c>
    </row>
    <row r="105" spans="1:3" ht="36">
      <c r="A105" s="6">
        <f t="shared" si="1"/>
        <v>104</v>
      </c>
      <c r="B105" s="7" t="s">
        <v>113</v>
      </c>
      <c r="C105" s="8">
        <v>3000</v>
      </c>
    </row>
    <row r="106" spans="1:3" ht="18">
      <c r="A106" s="6">
        <f t="shared" si="1"/>
        <v>105</v>
      </c>
      <c r="B106" s="7" t="s">
        <v>114</v>
      </c>
      <c r="C106" s="8">
        <v>52200</v>
      </c>
    </row>
    <row r="107" spans="1:3" ht="18">
      <c r="A107" s="6">
        <f t="shared" si="1"/>
        <v>106</v>
      </c>
      <c r="B107" s="7" t="s">
        <v>115</v>
      </c>
      <c r="C107" s="8">
        <v>16500</v>
      </c>
    </row>
    <row r="108" spans="1:3" ht="18">
      <c r="A108" s="6">
        <f t="shared" si="1"/>
        <v>107</v>
      </c>
      <c r="B108" s="7" t="s">
        <v>116</v>
      </c>
      <c r="C108" s="8">
        <v>3000</v>
      </c>
    </row>
    <row r="109" spans="1:3" ht="36">
      <c r="A109" s="6">
        <f t="shared" si="1"/>
        <v>108</v>
      </c>
      <c r="B109" s="7" t="s">
        <v>117</v>
      </c>
      <c r="C109" s="8">
        <v>28000</v>
      </c>
    </row>
    <row r="110" spans="1:3" ht="36">
      <c r="A110" s="6">
        <f t="shared" si="1"/>
        <v>109</v>
      </c>
      <c r="B110" s="7" t="s">
        <v>118</v>
      </c>
      <c r="C110" s="8">
        <v>28000</v>
      </c>
    </row>
    <row r="111" spans="1:3" ht="18">
      <c r="A111" s="6">
        <f t="shared" si="1"/>
        <v>110</v>
      </c>
      <c r="B111" s="7" t="s">
        <v>119</v>
      </c>
      <c r="C111" s="8">
        <v>35000</v>
      </c>
    </row>
    <row r="112" spans="1:3" ht="18">
      <c r="A112" s="6">
        <f t="shared" si="1"/>
        <v>111</v>
      </c>
      <c r="B112" s="7" t="s">
        <v>119</v>
      </c>
      <c r="C112" s="8">
        <v>36000</v>
      </c>
    </row>
    <row r="113" spans="1:3" ht="18">
      <c r="A113" s="6">
        <f t="shared" si="1"/>
        <v>112</v>
      </c>
      <c r="B113" s="7" t="s">
        <v>120</v>
      </c>
      <c r="C113" s="8">
        <v>1140</v>
      </c>
    </row>
    <row r="114" spans="1:3" ht="18">
      <c r="A114" s="6">
        <f t="shared" si="1"/>
        <v>113</v>
      </c>
      <c r="B114" s="7" t="s">
        <v>121</v>
      </c>
      <c r="C114" s="8">
        <v>8500</v>
      </c>
    </row>
    <row r="115" spans="1:3" ht="18">
      <c r="A115" s="6">
        <f t="shared" si="1"/>
        <v>114</v>
      </c>
      <c r="B115" s="7" t="s">
        <v>122</v>
      </c>
      <c r="C115" s="8">
        <v>6000</v>
      </c>
    </row>
    <row r="116" spans="1:3" ht="18">
      <c r="A116" s="6">
        <f t="shared" si="1"/>
        <v>115</v>
      </c>
      <c r="B116" s="7" t="s">
        <v>123</v>
      </c>
      <c r="C116" s="8">
        <v>2000</v>
      </c>
    </row>
    <row r="117" spans="1:3" ht="18">
      <c r="A117" s="6">
        <f t="shared" si="1"/>
        <v>116</v>
      </c>
      <c r="B117" s="7" t="s">
        <v>124</v>
      </c>
      <c r="C117" s="8">
        <v>736</v>
      </c>
    </row>
    <row r="118" spans="1:3" ht="18">
      <c r="A118" s="6">
        <f t="shared" si="1"/>
        <v>117</v>
      </c>
      <c r="B118" s="7" t="s">
        <v>125</v>
      </c>
      <c r="C118" s="8">
        <v>550</v>
      </c>
    </row>
    <row r="119" spans="1:3" ht="12.75" customHeight="1">
      <c r="A119" s="6">
        <f t="shared" si="1"/>
        <v>118</v>
      </c>
      <c r="B119" s="9" t="s">
        <v>126</v>
      </c>
      <c r="C119" s="9">
        <v>100</v>
      </c>
    </row>
    <row r="120" spans="1:3" ht="18">
      <c r="A120" s="6">
        <f t="shared" si="1"/>
        <v>119</v>
      </c>
      <c r="B120" s="7" t="s">
        <v>127</v>
      </c>
      <c r="C120" s="8">
        <v>90</v>
      </c>
    </row>
    <row r="121" spans="1:3" ht="18">
      <c r="A121" s="6">
        <f t="shared" si="1"/>
        <v>120</v>
      </c>
      <c r="B121" s="7" t="s">
        <v>128</v>
      </c>
      <c r="C121" s="8">
        <v>120</v>
      </c>
    </row>
    <row r="122" spans="1:3" ht="18">
      <c r="A122" s="6">
        <f t="shared" si="1"/>
        <v>121</v>
      </c>
      <c r="B122" s="9" t="s">
        <v>129</v>
      </c>
      <c r="C122" s="8"/>
    </row>
    <row r="123" spans="1:3" ht="18">
      <c r="A123" s="6">
        <f t="shared" si="1"/>
        <v>122</v>
      </c>
      <c r="B123" s="9" t="s">
        <v>130</v>
      </c>
      <c r="C123" s="8">
        <v>750</v>
      </c>
    </row>
    <row r="124" spans="1:3" ht="18">
      <c r="A124" s="6">
        <f t="shared" si="1"/>
        <v>123</v>
      </c>
      <c r="B124" s="9" t="s">
        <v>131</v>
      </c>
      <c r="C124" s="8">
        <v>750</v>
      </c>
    </row>
    <row r="125" spans="1:3" ht="18">
      <c r="A125" s="6">
        <f t="shared" si="1"/>
        <v>124</v>
      </c>
      <c r="B125" s="9" t="s">
        <v>132</v>
      </c>
      <c r="C125" s="8">
        <v>90</v>
      </c>
    </row>
    <row r="126" spans="1:3" ht="18">
      <c r="A126" s="6">
        <f t="shared" si="1"/>
        <v>125</v>
      </c>
      <c r="B126" s="9" t="s">
        <v>133</v>
      </c>
      <c r="C126" s="8">
        <v>120</v>
      </c>
    </row>
    <row r="127" spans="1:3" ht="18">
      <c r="A127" s="6">
        <f t="shared" si="1"/>
        <v>126</v>
      </c>
      <c r="B127" s="7" t="s">
        <v>134</v>
      </c>
      <c r="C127" s="8">
        <v>150</v>
      </c>
    </row>
    <row r="128" spans="1:3" ht="18">
      <c r="A128" s="6">
        <f t="shared" si="1"/>
        <v>127</v>
      </c>
      <c r="B128" s="7" t="s">
        <v>135</v>
      </c>
      <c r="C128" s="8">
        <v>80</v>
      </c>
    </row>
    <row r="129" spans="1:3" ht="18">
      <c r="A129" s="6">
        <f t="shared" si="1"/>
        <v>128</v>
      </c>
      <c r="B129" s="7" t="s">
        <v>136</v>
      </c>
      <c r="C129" s="8">
        <v>5000</v>
      </c>
    </row>
    <row r="130" spans="1:3" ht="18">
      <c r="A130" s="6">
        <f t="shared" si="1"/>
        <v>129</v>
      </c>
      <c r="B130" s="7" t="s">
        <v>137</v>
      </c>
      <c r="C130" s="8">
        <v>3000</v>
      </c>
    </row>
    <row r="131" spans="1:3" ht="18">
      <c r="A131" s="6">
        <f t="shared" ref="A131:A194" si="2">ROW(A131)-1</f>
        <v>130</v>
      </c>
      <c r="B131" s="7" t="s">
        <v>138</v>
      </c>
      <c r="C131" s="8">
        <v>2000</v>
      </c>
    </row>
    <row r="132" spans="1:3" ht="18">
      <c r="A132" s="6">
        <f t="shared" si="2"/>
        <v>131</v>
      </c>
      <c r="B132" s="7" t="s">
        <v>139</v>
      </c>
      <c r="C132" s="8">
        <v>1000</v>
      </c>
    </row>
    <row r="133" spans="1:3" ht="18">
      <c r="A133" s="6">
        <f t="shared" si="2"/>
        <v>132</v>
      </c>
      <c r="B133" s="7" t="s">
        <v>140</v>
      </c>
      <c r="C133" s="8">
        <v>350</v>
      </c>
    </row>
    <row r="134" spans="1:3" ht="18">
      <c r="A134" s="6">
        <f t="shared" si="2"/>
        <v>133</v>
      </c>
      <c r="B134" s="7" t="s">
        <v>141</v>
      </c>
      <c r="C134" s="8">
        <v>90</v>
      </c>
    </row>
    <row r="135" spans="1:3" ht="18">
      <c r="A135" s="6">
        <f t="shared" si="2"/>
        <v>134</v>
      </c>
      <c r="B135" s="7" t="s">
        <v>142</v>
      </c>
      <c r="C135" s="8">
        <v>100</v>
      </c>
    </row>
    <row r="136" spans="1:3" ht="18">
      <c r="A136" s="6">
        <f t="shared" si="2"/>
        <v>135</v>
      </c>
      <c r="B136" s="7" t="s">
        <v>143</v>
      </c>
      <c r="C136" s="8">
        <v>120</v>
      </c>
    </row>
    <row r="137" spans="1:3" ht="18">
      <c r="A137" s="6">
        <f t="shared" si="2"/>
        <v>136</v>
      </c>
      <c r="B137" s="7" t="s">
        <v>144</v>
      </c>
      <c r="C137" s="8">
        <v>150</v>
      </c>
    </row>
    <row r="138" spans="1:3" ht="18">
      <c r="A138" s="6">
        <f t="shared" si="2"/>
        <v>137</v>
      </c>
      <c r="B138" s="7" t="s">
        <v>145</v>
      </c>
      <c r="C138" s="8">
        <v>150</v>
      </c>
    </row>
    <row r="139" spans="1:3" ht="18">
      <c r="A139" s="6">
        <f t="shared" si="2"/>
        <v>138</v>
      </c>
      <c r="B139" s="7" t="s">
        <v>146</v>
      </c>
      <c r="C139" s="8">
        <v>1500</v>
      </c>
    </row>
    <row r="140" spans="1:3" ht="18">
      <c r="A140" s="6">
        <f t="shared" si="2"/>
        <v>139</v>
      </c>
      <c r="B140" s="7" t="s">
        <v>147</v>
      </c>
      <c r="C140" s="8">
        <v>500</v>
      </c>
    </row>
    <row r="141" spans="1:3" ht="18">
      <c r="A141" s="6">
        <f t="shared" si="2"/>
        <v>140</v>
      </c>
      <c r="B141" s="7" t="s">
        <v>148</v>
      </c>
      <c r="C141" s="8">
        <v>1200</v>
      </c>
    </row>
    <row r="142" spans="1:3" ht="18">
      <c r="A142" s="6">
        <f t="shared" si="2"/>
        <v>141</v>
      </c>
      <c r="B142" s="7" t="s">
        <v>149</v>
      </c>
      <c r="C142" s="8">
        <v>368</v>
      </c>
    </row>
    <row r="143" spans="1:3" ht="18">
      <c r="A143" s="6">
        <f t="shared" si="2"/>
        <v>142</v>
      </c>
      <c r="B143" s="7" t="s">
        <v>150</v>
      </c>
      <c r="C143" s="8">
        <v>90</v>
      </c>
    </row>
    <row r="144" spans="1:3" ht="18">
      <c r="A144" s="6">
        <f t="shared" si="2"/>
        <v>143</v>
      </c>
      <c r="B144" s="7" t="s">
        <v>151</v>
      </c>
      <c r="C144" s="8">
        <v>800</v>
      </c>
    </row>
    <row r="145" spans="1:3" ht="18">
      <c r="A145" s="6">
        <f t="shared" si="2"/>
        <v>144</v>
      </c>
      <c r="B145" s="7" t="s">
        <v>152</v>
      </c>
      <c r="C145" s="8">
        <v>30</v>
      </c>
    </row>
    <row r="146" spans="1:3" ht="18">
      <c r="A146" s="6">
        <f t="shared" si="2"/>
        <v>145</v>
      </c>
      <c r="B146" s="7" t="s">
        <v>153</v>
      </c>
      <c r="C146" s="8">
        <v>50</v>
      </c>
    </row>
    <row r="147" spans="1:3" ht="18">
      <c r="A147" s="6">
        <f t="shared" si="2"/>
        <v>146</v>
      </c>
      <c r="B147" s="7" t="s">
        <v>154</v>
      </c>
      <c r="C147" s="8">
        <v>20</v>
      </c>
    </row>
    <row r="148" spans="1:3" ht="18">
      <c r="A148" s="6">
        <f t="shared" si="2"/>
        <v>147</v>
      </c>
      <c r="B148" s="7" t="s">
        <v>155</v>
      </c>
      <c r="C148" s="8">
        <v>40</v>
      </c>
    </row>
    <row r="149" spans="1:3" ht="18">
      <c r="A149" s="6">
        <f t="shared" si="2"/>
        <v>148</v>
      </c>
      <c r="B149" s="7" t="s">
        <v>156</v>
      </c>
      <c r="C149" s="8">
        <v>100</v>
      </c>
    </row>
    <row r="150" spans="1:3" ht="18">
      <c r="A150" s="6">
        <f t="shared" si="2"/>
        <v>149</v>
      </c>
      <c r="B150" s="7" t="s">
        <v>157</v>
      </c>
      <c r="C150" s="8">
        <v>150</v>
      </c>
    </row>
    <row r="151" spans="1:3" ht="18">
      <c r="A151" s="6">
        <f t="shared" si="2"/>
        <v>150</v>
      </c>
      <c r="B151" s="7" t="s">
        <v>158</v>
      </c>
      <c r="C151" s="8">
        <v>40</v>
      </c>
    </row>
    <row r="152" spans="1:3" ht="18">
      <c r="A152" s="6">
        <f t="shared" si="2"/>
        <v>151</v>
      </c>
      <c r="B152" s="7" t="s">
        <v>159</v>
      </c>
      <c r="C152" s="8">
        <v>60</v>
      </c>
    </row>
    <row r="153" spans="1:3" ht="18">
      <c r="A153" s="6">
        <f t="shared" si="2"/>
        <v>152</v>
      </c>
      <c r="B153" s="7" t="s">
        <v>160</v>
      </c>
      <c r="C153" s="8">
        <v>150</v>
      </c>
    </row>
    <row r="154" spans="1:3" ht="18">
      <c r="A154" s="6">
        <f t="shared" si="2"/>
        <v>153</v>
      </c>
      <c r="B154" s="7" t="s">
        <v>161</v>
      </c>
      <c r="C154" s="8">
        <v>160</v>
      </c>
    </row>
    <row r="155" spans="1:3" ht="18">
      <c r="A155" s="6">
        <f t="shared" si="2"/>
        <v>154</v>
      </c>
      <c r="B155" s="7" t="s">
        <v>162</v>
      </c>
      <c r="C155" s="8">
        <v>250</v>
      </c>
    </row>
    <row r="156" spans="1:3" ht="18">
      <c r="A156" s="6">
        <f t="shared" si="2"/>
        <v>155</v>
      </c>
      <c r="B156" s="7" t="s">
        <v>163</v>
      </c>
      <c r="C156" s="8">
        <v>10</v>
      </c>
    </row>
    <row r="157" spans="1:3" ht="18">
      <c r="A157" s="6">
        <f t="shared" si="2"/>
        <v>156</v>
      </c>
      <c r="B157" s="7" t="s">
        <v>164</v>
      </c>
      <c r="C157" s="8">
        <v>15</v>
      </c>
    </row>
    <row r="158" spans="1:3" ht="18">
      <c r="A158" s="6">
        <f t="shared" si="2"/>
        <v>157</v>
      </c>
      <c r="B158" s="7" t="s">
        <v>165</v>
      </c>
      <c r="C158" s="8">
        <v>20</v>
      </c>
    </row>
    <row r="159" spans="1:3" ht="18">
      <c r="A159" s="6">
        <f t="shared" si="2"/>
        <v>158</v>
      </c>
      <c r="B159" s="7" t="s">
        <v>166</v>
      </c>
      <c r="C159" s="8">
        <v>30</v>
      </c>
    </row>
    <row r="160" spans="1:3" ht="18">
      <c r="A160" s="6">
        <f t="shared" si="2"/>
        <v>159</v>
      </c>
      <c r="B160" s="7" t="s">
        <v>167</v>
      </c>
      <c r="C160" s="8">
        <v>125</v>
      </c>
    </row>
    <row r="161" spans="1:3" ht="18">
      <c r="A161" s="6">
        <f t="shared" si="2"/>
        <v>160</v>
      </c>
      <c r="B161" s="7" t="s">
        <v>168</v>
      </c>
      <c r="C161" s="8">
        <v>250</v>
      </c>
    </row>
    <row r="162" spans="1:3" ht="18">
      <c r="A162" s="6">
        <f t="shared" si="2"/>
        <v>161</v>
      </c>
      <c r="B162" s="7" t="s">
        <v>169</v>
      </c>
      <c r="C162" s="8">
        <v>100</v>
      </c>
    </row>
    <row r="163" spans="1:3" ht="18">
      <c r="A163" s="6">
        <f t="shared" si="2"/>
        <v>162</v>
      </c>
      <c r="B163" s="7" t="s">
        <v>170</v>
      </c>
      <c r="C163" s="8">
        <v>150</v>
      </c>
    </row>
    <row r="164" spans="1:3" ht="18">
      <c r="A164" s="6">
        <f t="shared" si="2"/>
        <v>163</v>
      </c>
      <c r="B164" s="7" t="s">
        <v>171</v>
      </c>
      <c r="C164" s="8">
        <v>250</v>
      </c>
    </row>
    <row r="165" spans="1:3" ht="18">
      <c r="A165" s="6">
        <f t="shared" si="2"/>
        <v>164</v>
      </c>
      <c r="B165" s="7" t="s">
        <v>172</v>
      </c>
      <c r="C165" s="8">
        <v>400</v>
      </c>
    </row>
    <row r="166" spans="1:3" ht="18">
      <c r="A166" s="6">
        <f t="shared" si="2"/>
        <v>165</v>
      </c>
      <c r="B166" s="7" t="s">
        <v>173</v>
      </c>
      <c r="C166" s="8">
        <v>70</v>
      </c>
    </row>
    <row r="167" spans="1:3" ht="18">
      <c r="A167" s="6">
        <f t="shared" si="2"/>
        <v>166</v>
      </c>
      <c r="B167" s="7" t="s">
        <v>174</v>
      </c>
      <c r="C167" s="8">
        <v>30276</v>
      </c>
    </row>
    <row r="168" spans="1:3" ht="18">
      <c r="A168" s="6">
        <f t="shared" si="2"/>
        <v>167</v>
      </c>
      <c r="B168" s="7" t="s">
        <v>175</v>
      </c>
      <c r="C168" s="8">
        <v>200</v>
      </c>
    </row>
    <row r="169" spans="1:3" ht="18">
      <c r="A169" s="6">
        <f t="shared" si="2"/>
        <v>168</v>
      </c>
      <c r="B169" s="7" t="s">
        <v>176</v>
      </c>
      <c r="C169" s="8">
        <v>1000</v>
      </c>
    </row>
    <row r="170" spans="1:3" ht="18">
      <c r="A170" s="6">
        <f t="shared" si="2"/>
        <v>169</v>
      </c>
      <c r="B170" s="7" t="s">
        <v>177</v>
      </c>
      <c r="C170" s="8">
        <v>1000</v>
      </c>
    </row>
    <row r="171" spans="1:3" ht="18">
      <c r="A171" s="6">
        <f t="shared" si="2"/>
        <v>170</v>
      </c>
      <c r="B171" s="7" t="s">
        <v>178</v>
      </c>
      <c r="C171" s="8">
        <v>850</v>
      </c>
    </row>
    <row r="172" spans="1:3" ht="18">
      <c r="A172" s="6">
        <f t="shared" si="2"/>
        <v>171</v>
      </c>
      <c r="B172" s="7" t="s">
        <v>179</v>
      </c>
      <c r="C172" s="8">
        <v>281</v>
      </c>
    </row>
    <row r="173" spans="1:3" ht="18">
      <c r="A173" s="6">
        <f t="shared" si="2"/>
        <v>172</v>
      </c>
      <c r="B173" s="7" t="s">
        <v>180</v>
      </c>
      <c r="C173" s="8">
        <v>373</v>
      </c>
    </row>
    <row r="174" spans="1:3" ht="18">
      <c r="A174" s="6">
        <f t="shared" si="2"/>
        <v>173</v>
      </c>
      <c r="B174" s="7" t="s">
        <v>181</v>
      </c>
      <c r="C174" s="8">
        <v>100</v>
      </c>
    </row>
    <row r="175" spans="1:3" ht="18">
      <c r="A175" s="6">
        <f t="shared" si="2"/>
        <v>174</v>
      </c>
      <c r="B175" s="7" t="s">
        <v>182</v>
      </c>
      <c r="C175" s="8">
        <v>911</v>
      </c>
    </row>
    <row r="176" spans="1:3" ht="18">
      <c r="A176" s="6">
        <f t="shared" si="2"/>
        <v>175</v>
      </c>
      <c r="B176" s="7" t="s">
        <v>183</v>
      </c>
      <c r="C176" s="8">
        <v>850</v>
      </c>
    </row>
    <row r="177" spans="1:3" ht="18">
      <c r="A177" s="6">
        <f t="shared" si="2"/>
        <v>176</v>
      </c>
      <c r="B177" s="7" t="s">
        <v>184</v>
      </c>
      <c r="C177" s="8">
        <v>140</v>
      </c>
    </row>
    <row r="178" spans="1:3" ht="18">
      <c r="A178" s="6">
        <f t="shared" si="2"/>
        <v>177</v>
      </c>
      <c r="B178" s="7" t="s">
        <v>185</v>
      </c>
      <c r="C178" s="8">
        <v>792</v>
      </c>
    </row>
    <row r="179" spans="1:3" ht="18">
      <c r="A179" s="6">
        <f t="shared" si="2"/>
        <v>178</v>
      </c>
      <c r="B179" s="7" t="s">
        <v>186</v>
      </c>
      <c r="C179" s="8">
        <v>1700</v>
      </c>
    </row>
    <row r="180" spans="1:3" ht="18">
      <c r="A180" s="6">
        <f t="shared" si="2"/>
        <v>179</v>
      </c>
      <c r="B180" s="7" t="s">
        <v>187</v>
      </c>
      <c r="C180" s="8">
        <v>1200</v>
      </c>
    </row>
    <row r="181" spans="1:3" ht="18">
      <c r="A181" s="6">
        <f t="shared" si="2"/>
        <v>180</v>
      </c>
      <c r="B181" s="7" t="s">
        <v>188</v>
      </c>
      <c r="C181" s="8">
        <v>1000</v>
      </c>
    </row>
    <row r="182" spans="1:3" ht="18">
      <c r="A182" s="6">
        <f t="shared" si="2"/>
        <v>181</v>
      </c>
      <c r="B182" s="7" t="s">
        <v>189</v>
      </c>
      <c r="C182" s="8">
        <v>373</v>
      </c>
    </row>
    <row r="183" spans="1:3" ht="18">
      <c r="A183" s="6">
        <f t="shared" si="2"/>
        <v>182</v>
      </c>
      <c r="B183" s="7" t="s">
        <v>190</v>
      </c>
      <c r="C183" s="8">
        <v>6400</v>
      </c>
    </row>
    <row r="184" spans="1:3" ht="18">
      <c r="A184" s="6">
        <f t="shared" si="2"/>
        <v>183</v>
      </c>
      <c r="B184" s="7" t="s">
        <v>191</v>
      </c>
      <c r="C184" s="8">
        <v>1000</v>
      </c>
    </row>
    <row r="185" spans="1:3" ht="18">
      <c r="A185" s="6">
        <f t="shared" si="2"/>
        <v>184</v>
      </c>
      <c r="B185" s="7" t="s">
        <v>192</v>
      </c>
      <c r="C185" s="8">
        <v>396</v>
      </c>
    </row>
    <row r="186" spans="1:3" ht="18">
      <c r="A186" s="6">
        <f t="shared" si="2"/>
        <v>185</v>
      </c>
      <c r="B186" s="7" t="s">
        <v>193</v>
      </c>
      <c r="C186" s="8">
        <v>2000</v>
      </c>
    </row>
    <row r="187" spans="1:3" ht="18">
      <c r="A187" s="6">
        <f t="shared" si="2"/>
        <v>186</v>
      </c>
      <c r="B187" s="7" t="s">
        <v>194</v>
      </c>
      <c r="C187" s="8">
        <v>1400</v>
      </c>
    </row>
    <row r="188" spans="1:3" ht="18">
      <c r="A188" s="6">
        <f t="shared" si="2"/>
        <v>187</v>
      </c>
      <c r="B188" s="7" t="s">
        <v>195</v>
      </c>
      <c r="C188" s="8">
        <v>324</v>
      </c>
    </row>
    <row r="189" spans="1:3" ht="18">
      <c r="A189" s="6">
        <f t="shared" si="2"/>
        <v>188</v>
      </c>
      <c r="B189" s="7" t="s">
        <v>196</v>
      </c>
      <c r="C189" s="8">
        <v>5520</v>
      </c>
    </row>
    <row r="190" spans="1:3" ht="18">
      <c r="A190" s="6">
        <f t="shared" si="2"/>
        <v>189</v>
      </c>
      <c r="B190" s="7" t="s">
        <v>197</v>
      </c>
      <c r="C190" s="8">
        <v>1104</v>
      </c>
    </row>
    <row r="191" spans="1:3" ht="18">
      <c r="A191" s="6">
        <f t="shared" si="2"/>
        <v>190</v>
      </c>
      <c r="B191" s="7" t="s">
        <v>198</v>
      </c>
      <c r="C191" s="8">
        <v>1417</v>
      </c>
    </row>
    <row r="192" spans="1:3" ht="18">
      <c r="A192" s="6">
        <f t="shared" si="2"/>
        <v>191</v>
      </c>
      <c r="B192" s="7" t="s">
        <v>199</v>
      </c>
      <c r="C192" s="8">
        <v>220</v>
      </c>
    </row>
    <row r="193" spans="1:3" ht="18">
      <c r="A193" s="6">
        <f t="shared" si="2"/>
        <v>192</v>
      </c>
      <c r="B193" s="7" t="s">
        <v>200</v>
      </c>
      <c r="C193" s="8">
        <v>2208</v>
      </c>
    </row>
    <row r="194" spans="1:3" ht="18">
      <c r="A194" s="6">
        <f t="shared" si="2"/>
        <v>193</v>
      </c>
      <c r="B194" s="7" t="s">
        <v>201</v>
      </c>
      <c r="C194" s="8">
        <v>583</v>
      </c>
    </row>
    <row r="195" spans="1:3" ht="18">
      <c r="A195" s="6">
        <f t="shared" ref="A195:A258" si="3">ROW(A195)-1</f>
        <v>194</v>
      </c>
      <c r="B195" s="7" t="s">
        <v>202</v>
      </c>
      <c r="C195" s="8">
        <v>1000</v>
      </c>
    </row>
    <row r="196" spans="1:3" ht="18">
      <c r="A196" s="6">
        <f t="shared" si="3"/>
        <v>195</v>
      </c>
      <c r="B196" s="7" t="s">
        <v>203</v>
      </c>
      <c r="C196" s="8">
        <v>350</v>
      </c>
    </row>
    <row r="197" spans="1:3" ht="18">
      <c r="A197" s="6">
        <f t="shared" si="3"/>
        <v>196</v>
      </c>
      <c r="B197" s="7" t="s">
        <v>204</v>
      </c>
      <c r="C197" s="8">
        <v>1200</v>
      </c>
    </row>
    <row r="198" spans="1:3" ht="18">
      <c r="A198" s="6">
        <f t="shared" si="3"/>
        <v>197</v>
      </c>
      <c r="B198" s="7" t="s">
        <v>205</v>
      </c>
      <c r="C198" s="8">
        <v>40</v>
      </c>
    </row>
    <row r="199" spans="1:3" ht="18">
      <c r="A199" s="6">
        <f t="shared" si="3"/>
        <v>198</v>
      </c>
      <c r="B199" s="7" t="s">
        <v>206</v>
      </c>
      <c r="C199" s="8">
        <v>3000</v>
      </c>
    </row>
    <row r="200" spans="1:3" ht="18">
      <c r="A200" s="6">
        <f t="shared" si="3"/>
        <v>199</v>
      </c>
      <c r="B200" s="7" t="s">
        <v>207</v>
      </c>
      <c r="C200" s="8">
        <v>80</v>
      </c>
    </row>
    <row r="201" spans="1:3" ht="18">
      <c r="A201" s="6">
        <f t="shared" si="3"/>
        <v>200</v>
      </c>
      <c r="B201" s="7" t="s">
        <v>208</v>
      </c>
      <c r="C201" s="8">
        <v>490</v>
      </c>
    </row>
    <row r="202" spans="1:3" ht="18">
      <c r="A202" s="6">
        <f t="shared" si="3"/>
        <v>201</v>
      </c>
      <c r="B202" s="7" t="s">
        <v>209</v>
      </c>
      <c r="C202" s="8">
        <v>370</v>
      </c>
    </row>
    <row r="203" spans="1:3" ht="18">
      <c r="A203" s="6">
        <f t="shared" si="3"/>
        <v>202</v>
      </c>
      <c r="B203" s="7" t="s">
        <v>210</v>
      </c>
      <c r="C203" s="8">
        <v>320</v>
      </c>
    </row>
    <row r="204" spans="1:3" ht="18">
      <c r="A204" s="6">
        <f t="shared" si="3"/>
        <v>203</v>
      </c>
      <c r="B204" s="7" t="s">
        <v>211</v>
      </c>
      <c r="C204" s="8">
        <v>606</v>
      </c>
    </row>
    <row r="205" spans="1:3" ht="18">
      <c r="A205" s="6">
        <f t="shared" si="3"/>
        <v>204</v>
      </c>
      <c r="B205" s="7" t="s">
        <v>212</v>
      </c>
      <c r="C205" s="8">
        <v>154</v>
      </c>
    </row>
    <row r="206" spans="1:3" ht="18">
      <c r="A206" s="6">
        <f t="shared" si="3"/>
        <v>205</v>
      </c>
      <c r="B206" s="7" t="s">
        <v>213</v>
      </c>
      <c r="C206" s="8">
        <v>750</v>
      </c>
    </row>
    <row r="207" spans="1:3" ht="18">
      <c r="A207" s="6">
        <f t="shared" si="3"/>
        <v>206</v>
      </c>
      <c r="B207" s="7" t="s">
        <v>214</v>
      </c>
      <c r="C207" s="8">
        <v>552</v>
      </c>
    </row>
    <row r="208" spans="1:3" ht="18">
      <c r="A208" s="6">
        <f t="shared" si="3"/>
        <v>207</v>
      </c>
      <c r="B208" s="7" t="s">
        <v>215</v>
      </c>
      <c r="C208" s="8">
        <v>180</v>
      </c>
    </row>
    <row r="209" spans="1:3" ht="18">
      <c r="A209" s="6">
        <f t="shared" si="3"/>
        <v>208</v>
      </c>
      <c r="B209" s="7" t="s">
        <v>216</v>
      </c>
      <c r="C209" s="8">
        <v>1200</v>
      </c>
    </row>
    <row r="210" spans="1:3" ht="18">
      <c r="A210" s="6">
        <f t="shared" si="3"/>
        <v>209</v>
      </c>
      <c r="B210" s="7" t="s">
        <v>217</v>
      </c>
      <c r="C210" s="8">
        <v>1417</v>
      </c>
    </row>
    <row r="211" spans="1:3" ht="18">
      <c r="A211" s="6">
        <f t="shared" si="3"/>
        <v>210</v>
      </c>
      <c r="B211" s="7" t="s">
        <v>218</v>
      </c>
      <c r="C211" s="8">
        <v>80</v>
      </c>
    </row>
    <row r="212" spans="1:3" ht="18">
      <c r="A212" s="6">
        <f t="shared" si="3"/>
        <v>211</v>
      </c>
      <c r="B212" s="7" t="s">
        <v>219</v>
      </c>
      <c r="C212" s="8">
        <v>100</v>
      </c>
    </row>
    <row r="213" spans="1:3" ht="18">
      <c r="A213" s="6">
        <f t="shared" si="3"/>
        <v>212</v>
      </c>
      <c r="B213" s="7" t="s">
        <v>220</v>
      </c>
      <c r="C213" s="8">
        <v>220</v>
      </c>
    </row>
    <row r="214" spans="1:3" ht="18">
      <c r="A214" s="6">
        <f t="shared" si="3"/>
        <v>213</v>
      </c>
      <c r="B214" s="7" t="s">
        <v>221</v>
      </c>
      <c r="C214" s="8">
        <v>746</v>
      </c>
    </row>
    <row r="215" spans="1:3" ht="18">
      <c r="A215" s="6">
        <f t="shared" si="3"/>
        <v>214</v>
      </c>
      <c r="B215" s="7" t="s">
        <v>222</v>
      </c>
      <c r="C215" s="8">
        <v>50</v>
      </c>
    </row>
    <row r="216" spans="1:3" ht="18">
      <c r="A216" s="6">
        <f t="shared" si="3"/>
        <v>215</v>
      </c>
      <c r="B216" s="7" t="s">
        <v>223</v>
      </c>
      <c r="C216" s="8">
        <v>184</v>
      </c>
    </row>
    <row r="217" spans="1:3" ht="18">
      <c r="A217" s="6">
        <f t="shared" si="3"/>
        <v>216</v>
      </c>
      <c r="B217" s="7" t="s">
        <v>224</v>
      </c>
      <c r="C217" s="8">
        <v>281</v>
      </c>
    </row>
    <row r="218" spans="1:3" ht="18">
      <c r="A218" s="6">
        <f t="shared" si="3"/>
        <v>217</v>
      </c>
      <c r="B218" s="7" t="s">
        <v>225</v>
      </c>
      <c r="C218" s="8">
        <v>1104</v>
      </c>
    </row>
    <row r="219" spans="1:3" ht="18">
      <c r="A219" s="6">
        <f t="shared" si="3"/>
        <v>218</v>
      </c>
      <c r="B219" s="7" t="s">
        <v>226</v>
      </c>
      <c r="C219" s="8">
        <v>460</v>
      </c>
    </row>
    <row r="220" spans="1:3" ht="18">
      <c r="A220" s="6">
        <f t="shared" si="3"/>
        <v>219</v>
      </c>
      <c r="B220" s="7" t="s">
        <v>227</v>
      </c>
      <c r="C220" s="8">
        <v>215</v>
      </c>
    </row>
    <row r="221" spans="1:3" ht="18">
      <c r="A221" s="6">
        <f t="shared" si="3"/>
        <v>220</v>
      </c>
      <c r="B221" s="7" t="s">
        <v>228</v>
      </c>
      <c r="C221" s="8">
        <v>25</v>
      </c>
    </row>
    <row r="222" spans="1:3" ht="18">
      <c r="A222" s="6">
        <f t="shared" si="3"/>
        <v>221</v>
      </c>
      <c r="B222" s="7" t="s">
        <v>229</v>
      </c>
      <c r="C222" s="8">
        <v>30</v>
      </c>
    </row>
    <row r="223" spans="1:3" ht="18">
      <c r="A223" s="6">
        <f t="shared" si="3"/>
        <v>222</v>
      </c>
      <c r="B223" s="7" t="s">
        <v>230</v>
      </c>
      <c r="C223" s="8">
        <v>40</v>
      </c>
    </row>
    <row r="224" spans="1:3" ht="18">
      <c r="A224" s="6">
        <f t="shared" si="3"/>
        <v>223</v>
      </c>
      <c r="B224" s="7" t="s">
        <v>231</v>
      </c>
      <c r="C224" s="8">
        <v>300</v>
      </c>
    </row>
    <row r="225" spans="1:3" ht="18">
      <c r="A225" s="6">
        <f t="shared" si="3"/>
        <v>224</v>
      </c>
      <c r="B225" s="7" t="s">
        <v>232</v>
      </c>
      <c r="C225" s="8">
        <v>1087</v>
      </c>
    </row>
    <row r="226" spans="1:3" ht="18">
      <c r="A226" s="6">
        <f t="shared" si="3"/>
        <v>225</v>
      </c>
      <c r="B226" s="7" t="s">
        <v>233</v>
      </c>
      <c r="C226" s="8">
        <v>12144</v>
      </c>
    </row>
    <row r="227" spans="1:3" ht="18">
      <c r="A227" s="6">
        <f t="shared" si="3"/>
        <v>226</v>
      </c>
      <c r="B227" s="7" t="s">
        <v>234</v>
      </c>
      <c r="C227" s="8">
        <v>467</v>
      </c>
    </row>
    <row r="228" spans="1:3" ht="18">
      <c r="A228" s="6">
        <f t="shared" si="3"/>
        <v>227</v>
      </c>
      <c r="B228" s="7" t="s">
        <v>235</v>
      </c>
      <c r="C228" s="8">
        <v>15</v>
      </c>
    </row>
    <row r="229" spans="1:3" ht="18">
      <c r="A229" s="6">
        <f t="shared" si="3"/>
        <v>228</v>
      </c>
      <c r="B229" s="7" t="s">
        <v>236</v>
      </c>
      <c r="C229" s="8">
        <v>110</v>
      </c>
    </row>
    <row r="230" spans="1:3" ht="18">
      <c r="A230" s="6">
        <f t="shared" si="3"/>
        <v>229</v>
      </c>
      <c r="B230" s="7" t="s">
        <v>237</v>
      </c>
      <c r="C230" s="8">
        <v>500</v>
      </c>
    </row>
    <row r="231" spans="1:3" ht="18">
      <c r="A231" s="6">
        <f t="shared" si="3"/>
        <v>230</v>
      </c>
      <c r="B231" s="7" t="s">
        <v>238</v>
      </c>
      <c r="C231" s="8">
        <v>150</v>
      </c>
    </row>
    <row r="232" spans="1:3" ht="18">
      <c r="A232" s="6">
        <f t="shared" si="3"/>
        <v>231</v>
      </c>
      <c r="B232" s="7" t="s">
        <v>239</v>
      </c>
      <c r="C232" s="8">
        <v>100</v>
      </c>
    </row>
    <row r="233" spans="1:3" ht="18">
      <c r="A233" s="6">
        <f t="shared" si="3"/>
        <v>232</v>
      </c>
      <c r="B233" s="7" t="s">
        <v>240</v>
      </c>
      <c r="C233" s="8">
        <v>12000</v>
      </c>
    </row>
    <row r="234" spans="1:3" ht="18">
      <c r="A234" s="6">
        <f t="shared" si="3"/>
        <v>233</v>
      </c>
      <c r="B234" s="7" t="s">
        <v>241</v>
      </c>
      <c r="C234" s="8">
        <v>4500</v>
      </c>
    </row>
    <row r="235" spans="1:3" ht="18">
      <c r="A235" s="6">
        <f t="shared" si="3"/>
        <v>234</v>
      </c>
      <c r="B235" s="7" t="s">
        <v>242</v>
      </c>
      <c r="C235" s="8">
        <v>1500</v>
      </c>
    </row>
    <row r="236" spans="1:3" ht="18">
      <c r="A236" s="6">
        <f t="shared" si="3"/>
        <v>235</v>
      </c>
      <c r="B236" s="7" t="s">
        <v>243</v>
      </c>
      <c r="C236" s="8">
        <v>1000</v>
      </c>
    </row>
    <row r="237" spans="1:3" ht="18">
      <c r="A237" s="6">
        <f t="shared" si="3"/>
        <v>236</v>
      </c>
      <c r="B237" s="7" t="s">
        <v>244</v>
      </c>
      <c r="C237" s="8">
        <v>5000</v>
      </c>
    </row>
    <row r="238" spans="1:3" ht="18">
      <c r="A238" s="6">
        <f t="shared" si="3"/>
        <v>237</v>
      </c>
      <c r="B238" s="7" t="s">
        <v>245</v>
      </c>
      <c r="C238" s="8">
        <v>2429</v>
      </c>
    </row>
    <row r="239" spans="1:3" ht="18">
      <c r="A239" s="6">
        <f t="shared" si="3"/>
        <v>238</v>
      </c>
      <c r="B239" s="7" t="s">
        <v>246</v>
      </c>
      <c r="C239" s="8">
        <v>1100</v>
      </c>
    </row>
    <row r="240" spans="1:3" ht="18">
      <c r="A240" s="6">
        <f t="shared" si="3"/>
        <v>239</v>
      </c>
      <c r="B240" s="7" t="s">
        <v>247</v>
      </c>
      <c r="C240" s="8">
        <v>20</v>
      </c>
    </row>
    <row r="241" spans="1:3" ht="18">
      <c r="A241" s="6">
        <f t="shared" si="3"/>
        <v>240</v>
      </c>
      <c r="B241" s="7" t="s">
        <v>248</v>
      </c>
      <c r="C241" s="8">
        <v>1000</v>
      </c>
    </row>
    <row r="242" spans="1:3" ht="18">
      <c r="A242" s="6">
        <f t="shared" si="3"/>
        <v>241</v>
      </c>
      <c r="B242" s="7" t="s">
        <v>249</v>
      </c>
      <c r="C242" s="8">
        <v>600</v>
      </c>
    </row>
    <row r="243" spans="1:3" ht="18">
      <c r="A243" s="6">
        <f t="shared" si="3"/>
        <v>242</v>
      </c>
      <c r="B243" s="7" t="s">
        <v>250</v>
      </c>
      <c r="C243" s="8">
        <v>240</v>
      </c>
    </row>
    <row r="244" spans="1:3" ht="18">
      <c r="A244" s="6">
        <f t="shared" si="3"/>
        <v>243</v>
      </c>
      <c r="B244" s="7" t="s">
        <v>251</v>
      </c>
      <c r="C244" s="8">
        <v>20</v>
      </c>
    </row>
    <row r="245" spans="1:3" ht="18">
      <c r="A245" s="6">
        <f t="shared" si="3"/>
        <v>244</v>
      </c>
      <c r="B245" s="7" t="s">
        <v>252</v>
      </c>
      <c r="C245" s="8">
        <v>396</v>
      </c>
    </row>
    <row r="246" spans="1:3" ht="18">
      <c r="A246" s="6">
        <f t="shared" si="3"/>
        <v>245</v>
      </c>
      <c r="B246" s="7" t="s">
        <v>253</v>
      </c>
      <c r="C246" s="8">
        <v>40</v>
      </c>
    </row>
    <row r="247" spans="1:3" ht="18">
      <c r="A247" s="6">
        <f t="shared" si="3"/>
        <v>246</v>
      </c>
      <c r="B247" s="7" t="s">
        <v>254</v>
      </c>
      <c r="C247" s="8">
        <v>50</v>
      </c>
    </row>
    <row r="248" spans="1:3" ht="18">
      <c r="A248" s="6">
        <f t="shared" si="3"/>
        <v>247</v>
      </c>
      <c r="B248" s="7" t="s">
        <v>255</v>
      </c>
      <c r="C248" s="8">
        <v>10</v>
      </c>
    </row>
    <row r="249" spans="1:3" ht="18">
      <c r="A249" s="6">
        <f t="shared" si="3"/>
        <v>248</v>
      </c>
      <c r="B249" s="7" t="s">
        <v>256</v>
      </c>
      <c r="C249" s="8">
        <v>100</v>
      </c>
    </row>
    <row r="250" spans="1:3" ht="18">
      <c r="A250" s="6">
        <f t="shared" si="3"/>
        <v>249</v>
      </c>
      <c r="B250" s="7" t="s">
        <v>257</v>
      </c>
      <c r="C250" s="8">
        <v>150</v>
      </c>
    </row>
    <row r="251" spans="1:3" ht="18">
      <c r="A251" s="6">
        <f t="shared" si="3"/>
        <v>250</v>
      </c>
      <c r="B251" s="7" t="s">
        <v>258</v>
      </c>
      <c r="C251" s="8">
        <v>50</v>
      </c>
    </row>
    <row r="252" spans="1:3" ht="18">
      <c r="A252" s="6">
        <f t="shared" si="3"/>
        <v>251</v>
      </c>
      <c r="B252" s="7" t="s">
        <v>259</v>
      </c>
      <c r="C252" s="8">
        <v>90</v>
      </c>
    </row>
    <row r="253" spans="1:3" ht="18">
      <c r="A253" s="6">
        <f t="shared" si="3"/>
        <v>252</v>
      </c>
      <c r="B253" s="7" t="s">
        <v>260</v>
      </c>
      <c r="C253" s="8">
        <v>30</v>
      </c>
    </row>
    <row r="254" spans="1:3" ht="18">
      <c r="A254" s="6">
        <f t="shared" si="3"/>
        <v>253</v>
      </c>
      <c r="B254" s="7" t="s">
        <v>261</v>
      </c>
      <c r="C254" s="8">
        <v>2000</v>
      </c>
    </row>
    <row r="255" spans="1:3" ht="18">
      <c r="A255" s="6">
        <f t="shared" si="3"/>
        <v>254</v>
      </c>
      <c r="B255" s="7" t="s">
        <v>262</v>
      </c>
      <c r="C255" s="8">
        <v>1817</v>
      </c>
    </row>
    <row r="256" spans="1:3" ht="18">
      <c r="A256" s="6">
        <f t="shared" si="3"/>
        <v>255</v>
      </c>
      <c r="B256" s="7" t="s">
        <v>263</v>
      </c>
      <c r="C256" s="8">
        <v>7266</v>
      </c>
    </row>
    <row r="257" spans="1:3" ht="18">
      <c r="A257" s="6">
        <f t="shared" si="3"/>
        <v>256</v>
      </c>
      <c r="B257" s="7" t="s">
        <v>264</v>
      </c>
      <c r="C257" s="8">
        <v>800</v>
      </c>
    </row>
    <row r="258" spans="1:3" ht="18">
      <c r="A258" s="6">
        <f t="shared" si="3"/>
        <v>257</v>
      </c>
      <c r="B258" s="7" t="s">
        <v>265</v>
      </c>
      <c r="C258" s="8">
        <v>700</v>
      </c>
    </row>
    <row r="259" spans="1:3" ht="18">
      <c r="A259" s="6">
        <f t="shared" ref="A259:A269" si="4">ROW(A259)-1</f>
        <v>258</v>
      </c>
      <c r="B259" s="7" t="s">
        <v>266</v>
      </c>
      <c r="C259" s="8">
        <v>3680</v>
      </c>
    </row>
    <row r="260" spans="1:3" ht="18">
      <c r="A260" s="6">
        <f t="shared" si="4"/>
        <v>259</v>
      </c>
      <c r="B260" s="7" t="s">
        <v>267</v>
      </c>
      <c r="C260" s="8">
        <v>1214</v>
      </c>
    </row>
    <row r="261" spans="1:3" ht="18">
      <c r="A261" s="6">
        <f t="shared" si="4"/>
        <v>260</v>
      </c>
      <c r="B261" s="7" t="s">
        <v>268</v>
      </c>
      <c r="C261" s="8">
        <v>200</v>
      </c>
    </row>
    <row r="262" spans="1:3" ht="18">
      <c r="A262" s="6">
        <f t="shared" si="4"/>
        <v>261</v>
      </c>
      <c r="B262" s="7" t="s">
        <v>269</v>
      </c>
      <c r="C262" s="8">
        <v>50</v>
      </c>
    </row>
    <row r="263" spans="1:3" ht="18">
      <c r="A263" s="6">
        <f t="shared" si="4"/>
        <v>262</v>
      </c>
      <c r="B263" s="7" t="s">
        <v>270</v>
      </c>
      <c r="C263" s="8">
        <v>300</v>
      </c>
    </row>
    <row r="264" spans="1:3" ht="18">
      <c r="A264" s="6">
        <f t="shared" si="4"/>
        <v>263</v>
      </c>
      <c r="B264" s="7" t="s">
        <v>271</v>
      </c>
      <c r="C264" s="8">
        <v>250</v>
      </c>
    </row>
    <row r="265" spans="1:3" ht="18">
      <c r="A265" s="6">
        <f t="shared" si="4"/>
        <v>264</v>
      </c>
      <c r="B265" s="7" t="s">
        <v>272</v>
      </c>
      <c r="C265" s="8">
        <v>120</v>
      </c>
    </row>
    <row r="266" spans="1:3" ht="18">
      <c r="A266" s="6">
        <f t="shared" si="4"/>
        <v>265</v>
      </c>
      <c r="B266" s="7" t="s">
        <v>273</v>
      </c>
      <c r="C266" s="8">
        <v>80</v>
      </c>
    </row>
    <row r="267" spans="1:3" ht="18">
      <c r="A267" s="6">
        <f t="shared" si="4"/>
        <v>266</v>
      </c>
      <c r="B267" s="7" t="s">
        <v>274</v>
      </c>
      <c r="C267" s="8">
        <v>1000</v>
      </c>
    </row>
    <row r="268" spans="1:3" ht="18">
      <c r="A268" s="6">
        <f t="shared" si="4"/>
        <v>267</v>
      </c>
      <c r="B268" s="7" t="s">
        <v>275</v>
      </c>
      <c r="C268" s="8">
        <v>30</v>
      </c>
    </row>
    <row r="269" spans="1:3" ht="18">
      <c r="A269" s="6">
        <f t="shared" si="4"/>
        <v>268</v>
      </c>
      <c r="B269" s="7" t="s">
        <v>276</v>
      </c>
      <c r="C269" s="8">
        <v>20</v>
      </c>
    </row>
    <row r="270" spans="1:3" ht="16.5">
      <c r="A270" s="4"/>
    </row>
  </sheetData>
  <autoFilter ref="A1:D1" xr:uid="{0C6F87A1-9E61-41B0-8C2F-AFB9B4C85A9F}">
    <sortState xmlns:xlrd2="http://schemas.microsoft.com/office/spreadsheetml/2017/richdata2" ref="A2:D270">
      <sortCondition ref="B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FRANCISCO VIEIRA RODRIGUES_UC_12967.pdf</dc:title>
  <dc:creator>WESLLEY MOURA SILVA</dc:creator>
  <cp:lastModifiedBy>WESLLEY MOURA SILVA</cp:lastModifiedBy>
  <dcterms:created xsi:type="dcterms:W3CDTF">2024-05-07T12:48:49Z</dcterms:created>
  <dcterms:modified xsi:type="dcterms:W3CDTF">2024-05-07T17:35:29Z</dcterms:modified>
</cp:coreProperties>
</file>